
<file path=[Content_Types].xml><?xml version="1.0" encoding="utf-8"?>
<Types xmlns="http://schemas.openxmlformats.org/package/2006/content-types">
  <Default Extension="jfif" ContentType="image/jpeg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8_{84D48B33-B2BD-4A93-B3CA-FD275193D340}" xr6:coauthVersionLast="47" xr6:coauthVersionMax="47" xr10:uidLastSave="{00000000-0000-0000-0000-000000000000}"/>
  <bookViews>
    <workbookView xWindow="-110" yWindow="-110" windowWidth="25820" windowHeight="15500" tabRatio="722" activeTab="3" xr2:uid="{B026F42B-8862-4160-8C9E-DA56F3228C1B}"/>
  </bookViews>
  <sheets>
    <sheet name="Process" sheetId="2" r:id="rId1"/>
    <sheet name="Detail" sheetId="1" r:id="rId2"/>
    <sheet name="Design" sheetId="3" r:id="rId3"/>
    <sheet name="Explain" sheetId="5" r:id="rId4"/>
    <sheet name="Temp" sheetId="6" r:id="rId5"/>
    <sheet name="Web_Master" sheetId="8" r:id="rId6"/>
    <sheet name="Web_B-wins" sheetId="9" r:id="rId7"/>
    <sheet name="Web_History" sheetId="10" r:id="rId8"/>
    <sheet name="Web_Report" sheetId="7" r:id="rId9"/>
    <sheet name="Sheet1" sheetId="4" r:id="rId10"/>
    <sheet name="Sheet2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0" i="6" l="1"/>
  <c r="J52" i="6"/>
  <c r="F52" i="6"/>
  <c r="F50" i="6"/>
  <c r="D47" i="7"/>
  <c r="E47" i="7"/>
  <c r="F47" i="7"/>
  <c r="G47" i="7"/>
  <c r="C47" i="7"/>
  <c r="D53" i="7"/>
  <c r="E53" i="7"/>
  <c r="F53" i="7"/>
  <c r="C53" i="7"/>
  <c r="C46" i="7"/>
  <c r="C45" i="7"/>
  <c r="D52" i="7"/>
  <c r="E52" i="7"/>
  <c r="F52" i="7"/>
  <c r="C52" i="7"/>
  <c r="E34" i="7"/>
  <c r="E36" i="7" s="1"/>
  <c r="F34" i="7"/>
  <c r="F36" i="7" s="1"/>
  <c r="G34" i="7"/>
  <c r="G36" i="7" s="1"/>
  <c r="H34" i="7"/>
  <c r="H36" i="7" s="1"/>
  <c r="I34" i="7"/>
  <c r="I36" i="7" s="1"/>
  <c r="D34" i="7"/>
  <c r="D36" i="7" s="1"/>
  <c r="C34" i="7"/>
  <c r="C36" i="7" s="1"/>
  <c r="G44" i="7"/>
  <c r="F44" i="7"/>
  <c r="E44" i="7"/>
  <c r="D44" i="7"/>
  <c r="C44" i="7"/>
  <c r="D32" i="7"/>
  <c r="E32" i="7"/>
  <c r="F32" i="7"/>
  <c r="G32" i="7"/>
  <c r="H32" i="7"/>
  <c r="I32" i="7"/>
  <c r="C32" i="7"/>
  <c r="K16" i="7"/>
  <c r="K19" i="7"/>
  <c r="K20" i="7" s="1"/>
  <c r="C16" i="7"/>
  <c r="K6" i="7"/>
  <c r="K7" i="7" s="1"/>
  <c r="K5" i="7"/>
  <c r="K18" i="7" s="1"/>
  <c r="C6" i="7"/>
  <c r="C7" i="7" s="1"/>
  <c r="C5" i="7"/>
  <c r="C18" i="7" s="1"/>
  <c r="AL32" i="6"/>
  <c r="AL31" i="6"/>
  <c r="AZ31" i="6"/>
  <c r="AX26" i="6"/>
  <c r="AN22" i="6"/>
  <c r="AS17" i="6"/>
  <c r="O19" i="6"/>
  <c r="AP19" i="6"/>
  <c r="C19" i="7" l="1"/>
  <c r="C20" i="7" s="1"/>
</calcChain>
</file>

<file path=xl/sharedStrings.xml><?xml version="1.0" encoding="utf-8"?>
<sst xmlns="http://schemas.openxmlformats.org/spreadsheetml/2006/main" count="1967" uniqueCount="1281">
  <si>
    <t>Haizen:</t>
  </si>
  <si>
    <t>- Sử dụng iPhone đi tới từng vị trí chuyền thống kê lượng linh kiện hết</t>
  </si>
  <si>
    <t>+ Dùng iPhone bắn vào tem linh kiện trên chuyền</t>
  </si>
  <si>
    <t>+ Thu hồi hộp, thùng trống trên chuyền</t>
  </si>
  <si>
    <t>+ Đặt lên xe cung cấp linh kiện</t>
  </si>
  <si>
    <t>Thông tin hộp linh kiện:</t>
  </si>
  <si>
    <t>- Có QR code để phân loại hộp của từng chuyền</t>
  </si>
  <si>
    <t>- Sử dụng tem màu phân biệt hộp của từng chuyền</t>
  </si>
  <si>
    <t>+ Mã linh kiện</t>
  </si>
  <si>
    <t>+ Vị trí chuyền</t>
  </si>
  <si>
    <t>+ Chuyền</t>
  </si>
  <si>
    <t>(Có thể đi nhiều chuyền để gom hộp linh kiện chung xe không?)</t>
  </si>
  <si>
    <t>+ Sắp xếp các hộp theo khu</t>
  </si>
  <si>
    <t>+ Khi bắn QR hộp và đặt vào xe thì bắn tiếp QR tầng của xe</t>
  </si>
  <si>
    <t>Xe số 2 nhỏ, trái tầng 2</t>
  </si>
  <si>
    <t>Thông tin tem QR xe:</t>
  </si>
  <si>
    <t>- Mỗi tầng của xe có 2 mặt, mỗi bên có QR riêng để chỉ định hộp</t>
  </si>
  <si>
    <t>- Quy tắc đặt tên:</t>
  </si>
  <si>
    <t>(nếu cần thì thêm nhà máy vào phía trước để sau triển khai không bị đẩy lẫn)</t>
  </si>
  <si>
    <r>
      <t>+ No.01 (</t>
    </r>
    <r>
      <rPr>
        <sz val="11"/>
        <color rgb="FFFF0000"/>
        <rFont val="Tahoma"/>
        <family val="2"/>
      </rPr>
      <t>2No.01</t>
    </r>
    <r>
      <rPr>
        <sz val="11"/>
        <color theme="1"/>
        <rFont val="Tahoma"/>
        <family val="2"/>
      </rPr>
      <t xml:space="preserve">): Số xe tương ứng từ 01~99 </t>
    </r>
  </si>
  <si>
    <t>+ S: Small, B: Big</t>
  </si>
  <si>
    <t>+ L: Trái, R: Phải</t>
  </si>
  <si>
    <t>+ T2: Tầng số 2</t>
  </si>
  <si>
    <t>- Đẩy xe về vị trí tập kết</t>
  </si>
  <si>
    <t>- Có cần quản lý thời gian cần chuẩn bị linh kiện không?</t>
  </si>
  <si>
    <t>(với trường hợp linh kiện gấp thì đối ứng lấy như nào?)</t>
  </si>
  <si>
    <t>- thời gian được tính từ lúc xe về điểm tập kết hay từ lúc bắn QR tem linh kiện?</t>
  </si>
  <si>
    <t>2. Chuẩn bị linh kiện (vị trí trung gian)</t>
  </si>
  <si>
    <t>3. Cấp linh kiện (từ trung gian &gt;&gt; chuyền)</t>
  </si>
  <si>
    <t>EB</t>
  </si>
  <si>
    <t>Thông tin tem QR vị trí</t>
  </si>
  <si>
    <t>Lưu trình hiện tại</t>
  </si>
  <si>
    <t>Lưu trình cải tiến</t>
  </si>
  <si>
    <t>MC:</t>
  </si>
  <si>
    <t>- Dùng iPhone bắn QR các mã linh kiện đã hết, sắp hết tại vị trí cố định</t>
  </si>
  <si>
    <t xml:space="preserve">- Sử dụng xe đẩy xuất linh kiện từ B-wins </t>
  </si>
  <si>
    <t>- Nhập linh kiện vào vị trí đã hết</t>
  </si>
  <si>
    <t>- Sắp xếp linh kiện đúng quy định</t>
  </si>
  <si>
    <t>- Đẩy xe cung cấp đã lấy vào chuyền</t>
  </si>
  <si>
    <t>+ Cấp linh kiện lên chuyền</t>
  </si>
  <si>
    <t>+ Thu hồi hộp trống để chuẩn bị cấp lần tiếp theo</t>
  </si>
  <si>
    <t>- Đẩy xe CCLK vào khu cố định của MC, thực hiện thao tác lấy linh kiện</t>
  </si>
  <si>
    <t>+ Đến từng vị trí kho (theo mác hộp) để lấy linh kiện</t>
  </si>
  <si>
    <t>+ Lấy linh kiện theo quy định</t>
  </si>
  <si>
    <t>- Linh kiện dùng chung</t>
  </si>
  <si>
    <t>- Linh kiện chi tiết kỹ thuật</t>
  </si>
  <si>
    <t>(Cần phân bổ tình trạng đặt để linh kiện theo từng NHỎ để giảm đường đi, giảm ùn tắc)</t>
  </si>
  <si>
    <t>- Mang trả hộp trống ra vị trí quy định</t>
  </si>
  <si>
    <t>- Đẩy xe linh kiện vào chuyền</t>
  </si>
  <si>
    <t>Số người</t>
  </si>
  <si>
    <t>1 ng/ca</t>
  </si>
  <si>
    <t>- Ghi nhập thông tin linh kiện cần cấp</t>
  </si>
  <si>
    <t>+ Sử dụng iPhone bắn thông tin linh kiện cần cấp theo tem QR hộp</t>
  </si>
  <si>
    <t>+ Đặt để hộp trống lên xe</t>
  </si>
  <si>
    <t>+ Bắn QR trên xe tương ứng</t>
  </si>
  <si>
    <t>- Cấp linh kiện đã chuẩn bị lên chuyền</t>
  </si>
  <si>
    <t>+ Đặt hộp linh kiện vào chuyền</t>
  </si>
  <si>
    <t>+ Sử dụng iPhone bắn QR tem hộp linh kiện + Tem QR vị trí chuyền (tạo thêm)</t>
  </si>
  <si>
    <t>(mục đích: có dữ liệu lịch sử cấp linh kiện vào chuyền)</t>
  </si>
  <si>
    <t>(có cần phải bắn tem QR linh kiện để xác nhận số lượng không? LK CTKT thì hơi khó)</t>
  </si>
  <si>
    <t>- Mang xe linh kiện về vị trí trung gian chờ cấp</t>
  </si>
  <si>
    <t>+ Tiếp tục cấp linh kiện vào chuyền</t>
  </si>
  <si>
    <t>- Xác nhận xe CCLK đã hoàn thành (có tiến độ trên iPhone)</t>
  </si>
  <si>
    <t>Vị trí trung gian:</t>
  </si>
  <si>
    <t>- Bảo quản xe CCLK trống - đã hoàn thành</t>
  </si>
  <si>
    <t>- Bảo quản robot</t>
  </si>
  <si>
    <t>+ Bắn QR code trả xe vào vị trí trống</t>
  </si>
  <si>
    <t>- Robot xác nhận xe trống, tự động lấy xe đi cấp linh kiện</t>
  </si>
  <si>
    <t>+ Cần có điều kiện hoàn thành xe đang xuất thì mới lấy đi</t>
  </si>
  <si>
    <t>+ Hoặc là xe chạy quay vòng</t>
  </si>
  <si>
    <t>- Đảm nhiệm các giá tương ứng để xuất linh kiện khỏi B-wins</t>
  </si>
  <si>
    <t>+ Xem xét tới việc tách đường bảo quản linh kiện CTKT và linh kiện dùng chung</t>
  </si>
  <si>
    <t>- Tách riêng vị trí đếm linh kiện và cấp cả túi/khay/bó</t>
  </si>
  <si>
    <t>- Đồng nghĩa là HZ cần phân loại hộp linh kiện dùng chung và CTKT</t>
  </si>
  <si>
    <t>(hộp LK CTKT sẽ dán thêm nút màu để phân biệt với hộp thường)</t>
  </si>
  <si>
    <t>(có cần xác nhận số lượng cần cấp không? Hay lấy theo tiêu chuẩn hộp (tạo sẵn master)?</t>
  </si>
  <si>
    <t>+ Nhận thông tin xe cần lấy linh kiện</t>
  </si>
  <si>
    <t>Đăng nhập Mã NV để quản lý lịch sử cấp - phát linh kiện (cả MC + HZ)</t>
  </si>
  <si>
    <t>- Robot sắp xếp linh kiện cần lấy theo thứ tự (đi xa về gần)</t>
  </si>
  <si>
    <t>+ Xác nhận danh sách linh kiện trên xe cần chuẩn bị</t>
  </si>
  <si>
    <t>+ Đối chiếu danh sách linh kiện với dữ liệu linh kiện đang tồn kho trên B-wins</t>
  </si>
  <si>
    <t xml:space="preserve">- Với linh kiện cần lấy có nhiều vị trí, vị trí xa nhau thì: </t>
  </si>
  <si>
    <t>+ phải sắp xếp theo vị trí</t>
  </si>
  <si>
    <t>+ Sau khi lấy vị trí 1, MC cần bắn để xác nhận đã xuất rồi đến vị trí 2,3 tiếp tục xuất</t>
  </si>
  <si>
    <t>+ Sắp xếp linh kiện theo vị trí giá để tối ưu vòng chạy</t>
  </si>
  <si>
    <t>- Tiến hành cấp linh kiện tại khu vực mình quản lý</t>
  </si>
  <si>
    <t>(đang suy nghĩ chia khu vực để giảm quãng đường di chuyển)</t>
  </si>
  <si>
    <t>- Xử lý dữ liệu xuất B-wins</t>
  </si>
  <si>
    <t>- Bắn QR code hộp linh kiện + vị trí xe (theo tầng, mặt) để xác nhận linh kiện đã lấy</t>
  </si>
  <si>
    <t>- Hệ thống tự động tính toán tỷ lệ hoàn thành lấy linh kiện theo xe</t>
  </si>
  <si>
    <t>- Hiện thống có thể nhìn thấy linh kiện nào đã lấy, đang lấy</t>
  </si>
  <si>
    <t>- Nhìn được trên hệ thống vị trí của Robot đang đứng (khi di chuyển thì không cần)</t>
  </si>
  <si>
    <t>- Người MC bỏ EB ra vị trí quy định</t>
  </si>
  <si>
    <t>- Vị trí cần tối ưu theo tầng của giá đó (Xếp dọc)</t>
  </si>
  <si>
    <t>Hệ thống:</t>
  </si>
  <si>
    <t>- Quản lý được số lượng xuất theo thời gian, chuyền, người cấp,</t>
  </si>
  <si>
    <t>- Đối chiếu với dữ liệu trên Bwins để kiểm soát tồn kho còn lai,</t>
  </si>
  <si>
    <t>- tự động tính toán dữ liệu tồn kho để xác nhận, cảnh báo</t>
  </si>
  <si>
    <t>??? ng/ca</t>
  </si>
  <si>
    <t>?? Robot</t>
  </si>
  <si>
    <t>(nếu sắp xếp theo vị trí rồi lại phân chia LK chung và CTKT thì có bị kéo dài tactime thao tác hơn không?)</t>
  </si>
  <si>
    <t>- Robot khi tới vị trí mà chưa được lấy linh kiện thì cứ đứng ở đấy</t>
  </si>
  <si>
    <t>Báo cáo lấy linh kiện</t>
  </si>
  <si>
    <t>- Xem được tình trạng lấy linh kiện của từng xe</t>
  </si>
  <si>
    <t>+ Nhìn thấy tỷ lệ lấy linh kiện</t>
  </si>
  <si>
    <t>+ Nhìn thấy số mã linh kiện đã lấy - chưa lấy</t>
  </si>
  <si>
    <t>- Xem được thời gian còn lại cần cấp của xe tiếp theo</t>
  </si>
  <si>
    <t>Linh kiện gấp</t>
  </si>
  <si>
    <t>- Có nên để như này không nhỉ?</t>
  </si>
  <si>
    <t>- Chỉ nên để ở màn hình của quản lý thôi (có để web không hay là chỉ iPhone?)</t>
  </si>
  <si>
    <t>Nếu lấy linh kiện ở vị trí khác trong danh sách trước thì được không?</t>
  </si>
  <si>
    <t>Làm sao gọi robot đến vị trí đó trước được?</t>
  </si>
  <si>
    <t>Các linh kiện bỏ qua làm sao để quay lại lấy được?</t>
  </si>
  <si>
    <t>Trường hợp linh kiện cần lấy chưa có trong Bwins thì xử lý như nào?</t>
  </si>
  <si>
    <t>- Màn hình iPhone hiển thị như nào? Chưa có vị trí à?</t>
  </si>
  <si>
    <t>- Lúc này xử lý như nào nhỉ? Để lấy sau cùng, dùng iPhone bắn QR nào (không có vị trí)</t>
  </si>
  <si>
    <t>Có nên bắn mã Chỉ thị nhập kho không nhỉ?</t>
  </si>
  <si>
    <t>1. có chuẩn bị tem không?</t>
  </si>
  <si>
    <t>- Linh kiện tem ở vị trí khác nên không tính vào</t>
  </si>
  <si>
    <t>2. Có lấy LK CTKT không?</t>
  </si>
  <si>
    <t>3. Có cắt túi, cho vào hộp không?</t>
  </si>
  <si>
    <t>- Không cắt túi mà xuất số lượng chẵn theo QCDG</t>
  </si>
  <si>
    <t>- Dự định là có</t>
  </si>
  <si>
    <t>Đối với linh kiện chi tiết kỹ thuật</t>
  </si>
  <si>
    <t>1. Nếu cùng 1 mã, cần chuẩn bị cho nhiều chuyền thì hiển thị thế nào? (cùng và # số lượng)</t>
  </si>
  <si>
    <t>- Trên QR hộp linh kiện, đã có sẵn thông tin mã LK, chuyền &gt;&gt; khi cấp lên chuyền sẽ bắn để nhận diện</t>
  </si>
  <si>
    <t>- Trên Iphone của người cấp, sẽ nhìn thấy thông tin linh kiện, số lượng, vị trí trên XE</t>
  </si>
  <si>
    <t>- Khi cấp &gt;&gt; Bắn QR vị trí chuyền (nhận diện chuyền) &gt;&gt; Bắn QR tem hộp LK (nhận diện LK, chuyền) và đặt lên vị trí</t>
  </si>
  <si>
    <t>(nếu bắn nhầm thì có cảnh báo để xác nhận)</t>
  </si>
  <si>
    <t>2. Nếu cùng 1 mã, cấp nhiều lot lên cùng 1 chuyền, thì làm thế nào để phân biệt được thứ tự lot (cùng và # số lượng)</t>
  </si>
  <si>
    <t>(Muốn nhìn được cả bằng mắt và hệ thống)</t>
  </si>
  <si>
    <t>- Sử dụng máy in tem để hiển thị thông tin chuẩn bị linh kiện</t>
  </si>
  <si>
    <t>+ Số lượng</t>
  </si>
  <si>
    <t>+ Lot</t>
  </si>
  <si>
    <t>- Trên QR hộp LK sẽ thêm thứ tự của hộp (VD tạo ra 4 hộp thì có số từ 1~4)</t>
  </si>
  <si>
    <t>+ Khi chuẩn bị linh kiện của lot nào thì sẽ dán vào hộp tương ứng được đặt vào</t>
  </si>
  <si>
    <t>3. Đối với linh kiện CTKT đã quy định màu sắc rồi (100% cam), nên hãy xem xét đến việc hiển thị màu tem hộp linh kiện như nào?</t>
  </si>
  <si>
    <t>- Dán thêm hiển thị tem tròn, nhiều màu tương ứng với số thứ tự hộp, màu sắc của chuyền</t>
  </si>
  <si>
    <t>Xem xét tới việc xuất B-wins lẻ hiện tại đang thực hiện</t>
  </si>
  <si>
    <t>- Có thể sử dụng chức năng trung gian (riêng biệt) để xuất trên iPhone rồi đẩy trả vào B-wins không?</t>
  </si>
  <si>
    <t>- Có thể sử dụng trực tiếp chức năng hiện tại không?</t>
  </si>
  <si>
    <t>- Có thể nhận biết số lượng còn lại không? (bằng mắt + hệ thống?)</t>
  </si>
  <si>
    <t>(mỗi lần xuất thì in ra dữ liệu còn lại và dán vào &gt;&gt; Mất time nhỉ?)</t>
  </si>
  <si>
    <t>(nếu không sử dụng giấy thì làm thế nào xác nhận được nhỉ???)</t>
  </si>
  <si>
    <t>(còn dùng vào việc KK nữa)</t>
  </si>
  <si>
    <t>Đối với linh kiện gấp</t>
  </si>
  <si>
    <t>- Có hộp để bảo quản không? Làm thế nào để biết được thông tin linh kiện?</t>
  </si>
  <si>
    <t>+ Sử dụng hộp trắng dự phòng (có QR code nhưng không có mã, sẽ tìm cách nhận biết riêng)</t>
  </si>
  <si>
    <t>+ Khi cấp thì sẽ in từ TD2a ra thông tin linh kiện + Số lượng tương ứng</t>
  </si>
  <si>
    <t>4. Việc trả EB như nào/</t>
  </si>
  <si>
    <t>- Tạo vị trí gần xe để trả</t>
  </si>
  <si>
    <t>- Tách riêng từng loại tài sản từ xe ra</t>
  </si>
  <si>
    <t>(với tài sản NCC muốn trả lại trong thùng thì làm như nào?)</t>
  </si>
  <si>
    <t>Hiển thị trên màn hình iPhone</t>
  </si>
  <si>
    <t>- Đối với linh kiện CTKT</t>
  </si>
  <si>
    <t>+ Hiển thị số lượng cần chuẩn bị (theo lot)</t>
  </si>
  <si>
    <t>&gt;&gt; Cần tạo Master để HZ đẩy dữ liệu vào theo lot hoặc khi thay đổi KHSX</t>
  </si>
  <si>
    <t>(Các lot đã chuẩn bị rồi mà thay đổi thì làm như nào để cập nhật được??)</t>
  </si>
  <si>
    <t>(Các lot đã sản xuất rồi thì khi thay đổi có làm thay đổi dữ liệu của nó không?)</t>
  </si>
  <si>
    <t>(Khi đang chuẩn bị mà thay đổi KHSX thì làm như nào?)</t>
  </si>
  <si>
    <t>(Khi đẩy lot mới vào lot tiếp theo lot chạy thì làm như nào?)</t>
  </si>
  <si>
    <t>- Khi cấp ngoài iPhone thì đẩy lại như nào? (chạy = cơm)</t>
  </si>
  <si>
    <t>Điều kiện chuẩn bị</t>
  </si>
  <si>
    <t>1. Layout trung gian:</t>
  </si>
  <si>
    <t>- Đẩy vào khu vực Store trong sản xuất</t>
  </si>
  <si>
    <t>- Bố trí layout 2 (giống dạng pallet) để AGV vào, ra</t>
  </si>
  <si>
    <t>- Giữa 2 xe cần có vị trí để người thao tác HZ đứng (50cm)</t>
  </si>
  <si>
    <t>(mỗi layout xe ~1.1m = kích thước 1 pallet)</t>
  </si>
  <si>
    <t>- Cần có QR nhận diện vị trí để AGV biết được chỗ trống</t>
  </si>
  <si>
    <t>1.1 Layout xe</t>
  </si>
  <si>
    <t>1.2 Layout thùng trống</t>
  </si>
  <si>
    <t>- Sắp xếp layout xen kẽ giữa layout xe để quay lưng có thể trả EB ngay</t>
  </si>
  <si>
    <t>- EB dạng thùng sẽ để ở đầu dãy, tránh ảnh hưởng tới AGV</t>
  </si>
  <si>
    <t>- Đường rộng 2m để AGV có thể quay đầu, tránh xe EB</t>
  </si>
  <si>
    <t>- Layout đơn, đặt cũi để bảo quản tài sản nhà cung cấp</t>
  </si>
  <si>
    <t>(với tài sản trả vào thùng sẽ bố trí tại khu vực phân loại sau)</t>
  </si>
  <si>
    <t>2. Layout B-wins:</t>
  </si>
  <si>
    <t>- Chuyển về gần khu vực giáp tường, giảm quãng đường di chuyển của AGV</t>
  </si>
  <si>
    <t>- Đóng hộp khu vực B-wins để không có người vào, chỉ để AGV vận hành</t>
  </si>
  <si>
    <t>(trừ người chuẩn bị linh kiện của MC)</t>
  </si>
  <si>
    <t>(suy nghĩ nếu đẩy layout EB vào giữa 2 xe thì sao? Layout xe là đơn)</t>
  </si>
  <si>
    <t>- 2 Giá ngoài cùng sử dụng giá 60cm để phân vùng khu vực AGV hoạt động</t>
  </si>
  <si>
    <t>- 2 Đường ngang rộng 2m để AGV có thể quay đầu (không tính đường đi chung)</t>
  </si>
  <si>
    <t>(Có thể đẩy AGV ra đây để tránh nhau thay vì mất vị trí trong giá không/)</t>
  </si>
  <si>
    <t>- Giá trong sử dụng 120cm để 2 mặt</t>
  </si>
  <si>
    <t>(Một số vị trí ở tầng 1 sẽ đặt pallet dành cho linh kiện to vừa)</t>
  </si>
  <si>
    <t>- Thêm QR đầu giá, các vị trí trên giá để AGV nhận diện:</t>
  </si>
  <si>
    <t>+ Có thể sử dụng mô hình layout trên hệ thống để đẩy và AGV không?</t>
  </si>
  <si>
    <t>+ Nếu cần QR thì cứ 3 QR vị trí linh kiện có 1 QR cho AGV đọc</t>
  </si>
  <si>
    <t>(làm thế nào để tương thích giữa 2 QR này để AGV biết để dừng lại?)</t>
  </si>
  <si>
    <t>- Có 3 cửa dành cho người nhập B-wins</t>
  </si>
  <si>
    <t>- Có 1 cửa dành cho AGV di chuyển từ B-wins ra vị trí trung gian</t>
  </si>
  <si>
    <t>- Mở rộng layout B-wins để bù lại vị trí Store cắt giảm đi</t>
  </si>
  <si>
    <t>(chỉ khi người MC lấy xong, bắn lại QR xe thì robot mới tiếp tục đi hoặc có nút ấn trên xe để robot di chuyển)</t>
  </si>
  <si>
    <t>(không phải mỗi chuyền là 1 xe khác nhau hay sao? Nên sẽ không có việc nhầm được)</t>
  </si>
  <si>
    <t>3. Thiết bị</t>
  </si>
  <si>
    <t>3.1 Haizen:</t>
  </si>
  <si>
    <t>3.2 MC:</t>
  </si>
  <si>
    <t>- iPhone: Xác nhận linh kiện hết và đã cấp LK lên chuyền</t>
  </si>
  <si>
    <t>- Xe CCLK: Bảo quản linh kiện đã được chuẩn bị, hộp trống, EB</t>
  </si>
  <si>
    <t>- QR vị trí chuyền, hộp linh kiện: giúp hệ thống nhận diện thông tin</t>
  </si>
  <si>
    <t>- iPhone: Xuất - nhập linh kiện tại hệ thống B-wins</t>
  </si>
  <si>
    <t>- Máy in nhãn: Hiển thị thông tin LK được cấp (tem), cập nhật dữ liệu B-wins bằng mắt</t>
  </si>
  <si>
    <t>- QR vị trí linh kiện, vị trí robot chờ: Hệ thống xử lý thông tin</t>
  </si>
  <si>
    <t>- AGV: Di chuyển xe cung cấp linh kiện</t>
  </si>
  <si>
    <t>- Xác nhận và thu gom linh kiện đủ điều kiện nhập B-wins từ nhận hàng</t>
  </si>
  <si>
    <t>- Vận chuyển linh kiện để tiến hành nhập kho B-wins</t>
  </si>
  <si>
    <t>- Nhập linh kiện vào vị trí trống phù hợp với tình trạng linh kiện</t>
  </si>
  <si>
    <t>Vấn đề:</t>
  </si>
  <si>
    <t>- Xe nhập linh kiện gặp nhau với AGV đang cấp linh kiện cùng đường</t>
  </si>
  <si>
    <t>(có thể gặp đối đầu hoặc gặp theo đuôi)</t>
  </si>
  <si>
    <t>Đối sách:</t>
  </si>
  <si>
    <t>- Xe nhập hoặc AGV di chuyển vào vị trí tránh nhau (ưu tiên xe nhập di chuyển)</t>
  </si>
  <si>
    <t>- Trường hợp AGV di chuyển thì cần phải có cách để AGV trở lại vị trí đang lấy hoặc tiến lên vị trí tiếp theo</t>
  </si>
  <si>
    <t>End</t>
  </si>
  <si>
    <t>2. Người xuất - nhập B-wins cho sản xuất:</t>
  </si>
  <si>
    <t>1. Người nhập linh kiện từ GR vào B-wins:</t>
  </si>
  <si>
    <t>- Đường đi cần 1.5m để có thể nhập linh kiện dạng pallet vào vị trí</t>
  </si>
  <si>
    <t>2.1 Xuất B-wins theo yêu cầu từ sản xuất:</t>
  </si>
  <si>
    <t>- Đối với linh kiện dùng chung:</t>
  </si>
  <si>
    <t>+ Cấp theo dữ liệu đã được thiết lập sẵn trên master (theo thùng, túi, khay, kít, …)</t>
  </si>
  <si>
    <t>+ Để nguyên hiện trạng NCC giao sang BIVN và đặt vào xe CCLK</t>
  </si>
  <si>
    <t>- Đối với linh kiện chi tiết kỹ thuật:</t>
  </si>
  <si>
    <t>+ Cấp theo số lượng Haizen yêu cầu</t>
  </si>
  <si>
    <t>- Có thể HZ ghi tay số lượng cần cấp</t>
  </si>
  <si>
    <t>- Cập nhật kế hoạch sản xuất vào để HZ chọn lot cần cấp tương ứng với thực tế chuyền chạy</t>
  </si>
  <si>
    <t>(Khi thay đổi KHSX thì không cần phải cập nhật lại vì đã chọn được lot tiếp theo là gì rồi)</t>
  </si>
  <si>
    <t>(Chỉ cần mã linh kiện CTKT đầu tiên chọn lot sản xuất, các linh kiện CTKT phía sau không cần chọn nữa)</t>
  </si>
  <si>
    <t>(Cần update số lượng BOM để cập nhật tổng số lượng cần lấy theo lot đã chọn)</t>
  </si>
  <si>
    <t>+ In phiếu hiển thị thông tin linh kiện đã lấy bằng máy in nhãn</t>
  </si>
  <si>
    <t>- Mã linh kiện:</t>
  </si>
  <si>
    <t>- Số lượng:</t>
  </si>
  <si>
    <t>- Số lot sản xuất:</t>
  </si>
  <si>
    <t>- Chuyền + vị trí chuyền:</t>
  </si>
  <si>
    <t>(Hiển thị thêm QR trên phiếu in ra để HZ bắn xác nhận đã cấp lên chuyền)</t>
  </si>
  <si>
    <t>+ Xuất linh kiện theo thông tin HZ yêu cầu</t>
  </si>
  <si>
    <t>+ Tổng hợp dữ liệu đã xuất, đẩy lên B-wins (làm từng linh kiện)</t>
  </si>
  <si>
    <t>+ In số lượng mới còn lại dán lên phiếu CTNK</t>
  </si>
  <si>
    <t>- Ngày giờ xuất:</t>
  </si>
  <si>
    <t>- Số lượng còn lại:</t>
  </si>
  <si>
    <t>(Cần quy định vị trí dán tem này lên phiếu chỉ thị nhập kho)</t>
  </si>
  <si>
    <t>- Sử dụng hệ thống trung gian (Store.s) để xử lý dữ liệu xuất ra</t>
  </si>
  <si>
    <t>(Xuất tới đâu xử lý xuất B-wins tới đó để có thể cập nhật dữ liệu 1 cách nhanh nhất)</t>
  </si>
  <si>
    <t>+ Bắn QR tầng của xe CCLK để xác nhận linh kiện đã được cấp OK lên xe</t>
  </si>
  <si>
    <t>2.2 Nhập B-wins với linh kiện xuất thừa</t>
  </si>
  <si>
    <t>- Bắn QR mã linh kiện trên hộp hoặc tem QR nhà cung cấp</t>
  </si>
  <si>
    <t>- Hệ thống chỉ định tới vị trí cũ nhất đã được xuất B-wins để nhập lại</t>
  </si>
  <si>
    <t>- Bắn QR vị trí linh kiện trên giá B-wins để xác nhận nhập</t>
  </si>
  <si>
    <t>- In tem hiển thị lại số lượng B-wins từ máy in nhãn</t>
  </si>
  <si>
    <t>- Dán lên phiếu chỉ thị nhập kho hoàn thành thao tác nhập lại</t>
  </si>
  <si>
    <t>(Hệ thống Store.s tự động cập nhật số lượng lên hệ thống B-wins)</t>
  </si>
  <si>
    <t>- Sử dụng cửa sổ riêng để tiến hành nhập lại kho linh kiện lẻ</t>
  </si>
  <si>
    <t>Ở đây, AGV vận hành như nào nhỉ?</t>
  </si>
  <si>
    <t>+ Có gom lại linh kiện vào 1 xe CCLK để nhập không?</t>
  </si>
  <si>
    <t>+ Có sử dụng xe riêng để thực hiện thao tác này không?</t>
  </si>
  <si>
    <t>+ Trả lại hộp trống như thế nào cho đúng các xe CCLK tương ứng với chuyền đó?</t>
  </si>
  <si>
    <t>2.3 Cấp linh kiện đặc biệt (gấp, order ngoài…)</t>
  </si>
  <si>
    <t>- Làm thế nào để trên iPhone có thể nhận biết được có linh kiện cần cất gấp?</t>
  </si>
  <si>
    <t>- Sử dụng AGV riêng hay cho vào hộp và mang ra xe CCLK?</t>
  </si>
  <si>
    <t>- Ấn xác nhận hoàn thành cấp và thông báo cho HZ được biết</t>
  </si>
  <si>
    <t>- Hệ thống lưu lại lịch sử cấp phát</t>
  </si>
  <si>
    <t>+ Đối với linh kiện không do HZ order thì xử lý như nào? (IQC, SQC, QA,… mượn hoặc order)</t>
  </si>
  <si>
    <t>+ Làm thế nào để vừa cấp được vừa có lịch sử/</t>
  </si>
  <si>
    <t>3. Chức năng nhập - xuất kho hệ thống Store.s</t>
  </si>
  <si>
    <t>- Bóc túi, dây buộc linh kiện trước khi cấp vào chuyền</t>
  </si>
  <si>
    <t>- Không di chuyển, thay đổi hộp linh kiện từ tầng này qua tầng khác, xe này qua xe khác</t>
  </si>
  <si>
    <t>- Cảnh báo chưa cấp hết dữ liệu HZ order trên xe</t>
  </si>
  <si>
    <t>- Cảnh báo cấp quá số lượng yêu cầu (nếu bắn QR tem túi, thùng)</t>
  </si>
  <si>
    <t>- Cảnh báo sắp hết thời gian cần chuẩn bị (tactime tiêu chuẩn cho 1 lượt lấy)</t>
  </si>
  <si>
    <t>+ Lấy tiêu chuẩn cho linh kiện dung chung và CTKT là bao nhiêu thời gian</t>
  </si>
  <si>
    <t>+ Lấy thời gian di chuyển, xử lý dữ liệu giữa 2 linh kiện</t>
  </si>
  <si>
    <t>&gt;&gt; Tính được 1 chuyến đó cần bao nhiêu thời gian (tương ứng số linh kiện có trên xe)</t>
  </si>
  <si>
    <t>+ Có cảnh báo bắn trùng tem (nếu bắn nhiều hơn 1 lần cùng tem đó)</t>
  </si>
  <si>
    <t>+ Với LK CTKT thì:</t>
  </si>
  <si>
    <t>- tích V nếu đủ số lượng đã lấy</t>
  </si>
  <si>
    <t>- Ghi số lượng đã lấy nếu &lt; số lượng yêu cầu (trường hợp tồn kho thiếu)</t>
  </si>
  <si>
    <t>- Trường hợp linh kiện cần lấy ở nhiều vị trí cho 1 lần cấp thì xử lý như nào?</t>
  </si>
  <si>
    <t>+ Lần 1: Vị trí linh kiện lẻ đã xuất từ lần trước</t>
  </si>
  <si>
    <t>- Lấy hết, để lên xe CCLK</t>
  </si>
  <si>
    <t>- Bắn QR xác nhận vị trí đặt để trên xe</t>
  </si>
  <si>
    <t xml:space="preserve">+ Lần 2: Vị trí mới </t>
  </si>
  <si>
    <t>- Nếu số lượng còn lại khác số lượng tồn kho thì xử lý như nào?</t>
  </si>
  <si>
    <t>(vì nguyên nhân nào đó mà số lượng thực tế ít hơn số lượng tồn kho)</t>
  </si>
  <si>
    <t>(hệ thống Store.s tự tính toán để chia số lượng cho từng vị trí dựa theo số lượng tồn kho)</t>
  </si>
  <si>
    <t>- Lấy số lượng được hiển thị trên màn hình tương ứng với vị trí đó</t>
  </si>
  <si>
    <t>- Hệ thống Store.s chỉ định vị trí đã được đặt để trên xe theo tầng</t>
  </si>
  <si>
    <t>* Trường hợp:</t>
  </si>
  <si>
    <t>- Nếu về tới vị trí lần 1 mà không đủ số lượng thì:</t>
  </si>
  <si>
    <t>+ Ghi nhập số lượng thực tế đã lấy (bằng tay)</t>
  </si>
  <si>
    <t>+ Quay lại vị trí lần 2 để lấy đủ số lượng còn thiếu (AGV đứng im, người cầm iPhone di chuyển đi lấy)</t>
  </si>
  <si>
    <t>+ Hệ thống sẽ cập nhật số lượng lấy theo thực tế, đồng thời lưu lại vấn đề thiếu linh kiện</t>
  </si>
  <si>
    <t>+ Store.s tổng hợp, gửi lại điểm vấn đề cho quản lý để điều tra, xử lý</t>
  </si>
  <si>
    <t>- Xử lý các vấn đề phát sinh tới xuất - nhập linh kiện</t>
  </si>
  <si>
    <t>- Báo cáo tình trạng xử lý dữ liệu</t>
  </si>
  <si>
    <t>+ Dữ liệu thực tế chuẩn bị linh kiện cho sản xuất (xuất B-wins theo từng chuyến)</t>
  </si>
  <si>
    <t>+ Dữ liệu thực tế nhập lại B-wins linh kiện thừa</t>
  </si>
  <si>
    <t>+ Dữ liệu đối ứng linh kiện ngoài ra</t>
  </si>
  <si>
    <t>- Báo cáo tổng kết hàng ngày</t>
  </si>
  <si>
    <t>+ Đã chuẩn bị bao nhiêu xe linh kiện</t>
  </si>
  <si>
    <t>+ Số lượng mã đã chuẩn bị trong ngày</t>
  </si>
  <si>
    <t>+ Thời gian chuẩn bị linh kiện</t>
  </si>
  <si>
    <t>+ Năng suất nhân viên đối ứng xuất - nhập linh kiện</t>
  </si>
  <si>
    <t>*** Linh kiện nhỏ, dùng chung:</t>
  </si>
  <si>
    <t>*** Linh kiện to (thùng), CTKT:</t>
  </si>
  <si>
    <t>- Vị trí bảo quản vị trí lần 2 (mới) xếp trước vị trí lần 1 (tồn kho còn lại) thì cứ lấy lần 2 trước</t>
  </si>
  <si>
    <t>- Đếm số lượng còn lại thực tế,</t>
  </si>
  <si>
    <t>+ Lần 2: vị trí mới</t>
  </si>
  <si>
    <t>- Nếu lần 1 đủ &gt;&gt; Lấy theo số lượng trên màn hình iPhone</t>
  </si>
  <si>
    <t>- Nếu lần 1 thiếu &gt;&gt; vẫn lấy trên màn hình iPhone (vì số lượng đã được cập nhật lại)</t>
  </si>
  <si>
    <t>*Trường hợp lấy lần 2 trước lần 1 thì đi về lần 2 xuất thêm số lượng thiếu</t>
  </si>
  <si>
    <t>(tích báo cáo để hệ thống tổng hợp vấn đề)</t>
  </si>
  <si>
    <t>+ Nếu thiếu, ghi số thùng, số lượng đã đếm</t>
  </si>
  <si>
    <t>+ Khi người xuất linh kiện ấn hoàn thành chuyến xe đó mà vẫn còn LK chưa được lấy thì cảnh báo</t>
  </si>
  <si>
    <t>&gt;&gt; Có lấy được dữ liệu ngoài danh sách HZ bắn không?</t>
  </si>
  <si>
    <t>(nếu có thay đổi thì xem xét tới điều kiện xử lý trên iPhone)</t>
  </si>
  <si>
    <t>1. Nghiệp vụ Haizen</t>
  </si>
  <si>
    <t>1.1 Xử lý linh kiện trước khi cấp vào chuyền</t>
  </si>
  <si>
    <t>1.2 Xử lý thùng, hộp, khay thu hồi từ chuyền</t>
  </si>
  <si>
    <t>- Lọc rác từ hộp trống thu hồi từ chuyền (nếu có)</t>
  </si>
  <si>
    <t>- Phân loại thùng, hộp, tài sản trả lại nhà cung cấp</t>
  </si>
  <si>
    <t>(nếu phân loại hộp đựng chuyên dụng, thì có cần để đúng tầng - vị trí không?)</t>
  </si>
  <si>
    <t>(để khi MC lấy LK sẽ thấy ngay vị trí đang đặt để hộp đó ở đâu)</t>
  </si>
  <si>
    <t>- Trả tài sản NCC ra vị trí quy định</t>
  </si>
  <si>
    <t>Chú ý khi thiết lập B-wins dạng thùng sẽ theo số lượng xuất của HZ để hạn chế xuất lẻ</t>
  </si>
  <si>
    <t>(khi xuất linh kiện thì nên bắn QR chỉ thị nhập kho để xác nhận số lượng còn lại tốt hơn - không bắn QR mã LK)</t>
  </si>
  <si>
    <t>2. Nghiệp vụ MC</t>
  </si>
  <si>
    <t>- Phân loại các loại tài sản NCC theo hiển thị</t>
  </si>
  <si>
    <t>- Mang tài sản NCC ra vị trí tập kết tại các nhà máy tương ứng</t>
  </si>
  <si>
    <t>2.1 Phân loại tài sản nhà cung cấp</t>
  </si>
  <si>
    <t>- Trao đổi thông tin linh kiện có vấn đề (thừa - thiếu số lượng, tem…) (nếu có)</t>
  </si>
  <si>
    <t>- Trao đổi thông tin linh kiện gấp (Nhận thông tin, giao hàng gấp cho HZ)</t>
  </si>
  <si>
    <t>2.2 Đối ứng linh kiện có vấn đề, linh kiện gấp</t>
  </si>
  <si>
    <t>(Cần chuẩn bị thêm hộp dự phòng, hộp đựng linh kiện gấp…)</t>
  </si>
  <si>
    <t>- Người thao tác HZ dựa vào iPhone nhận biết được xe CCLK của chuyền nào đã được chuẩn bị OK</t>
  </si>
  <si>
    <t>- Có cần chức năng xác nhận đã kiểm tra trước khi cấp vào chuyền không?</t>
  </si>
  <si>
    <t>- Người HZ cấp linh kiện theo thứ tự từ gần tới xa (đầu chuyền trước, cuối chuyền sau)</t>
  </si>
  <si>
    <t>(Giảm sức nặng của xe và có thể để được nhiều hộp trống hơn)</t>
  </si>
  <si>
    <t>&gt;&gt; Trên IP sẽ sắp xếp vị trí linh kiện từ gần đến xa (ngược lại với việc xuất của MC)</t>
  </si>
  <si>
    <t>- Thao tác cấp linh kiện lên chuyền</t>
  </si>
  <si>
    <t>+ Rút hộp trống ra khỏi vị trí (trường hợp hộp LK và hộp trống để chung vị trí)</t>
  </si>
  <si>
    <t>+ Dùng iPhone bắn QR vị trí chuyền (từ vị trí chuyền, sẽ lấy ra được thông tin linh kiện tương ứng)</t>
  </si>
  <si>
    <t>+ Xác nhận dữ liệu iPhone hiển thị trên màn hình:</t>
  </si>
  <si>
    <t>- Mã linh kiện</t>
  </si>
  <si>
    <t>- Tên linh kiện</t>
  </si>
  <si>
    <t>- Nhà cung cấp (trường hợp MES)</t>
  </si>
  <si>
    <t>- Số lượng</t>
  </si>
  <si>
    <t>- Số thùng cần cấp</t>
  </si>
  <si>
    <t>- Vị trí chuyền</t>
  </si>
  <si>
    <t>+ Xác nhận vị trí hộp đựng linh kiện đang được bảo quản trên xe CCLK</t>
  </si>
  <si>
    <t>- Vị trí đặt để trên xe CCLK</t>
  </si>
  <si>
    <t>+ Đặt hộp linh kiện vào vị trí chuyền</t>
  </si>
  <si>
    <t>+ Dùng iPhone bắn vào QR linh kiện trên hộp đựng</t>
  </si>
  <si>
    <r>
      <t>- Trường hợp là thùng, khay từ NCC: Bắn QR tem thùng (</t>
    </r>
    <r>
      <rPr>
        <sz val="10"/>
        <color rgb="FFFF0000"/>
        <rFont val="Tahoma"/>
        <family val="2"/>
      </rPr>
      <t>Khay, kít chưa có QR thì làm như nào?</t>
    </r>
    <r>
      <rPr>
        <sz val="10"/>
        <color theme="1"/>
        <rFont val="Tahoma"/>
        <family val="2"/>
      </rPr>
      <t>)</t>
    </r>
  </si>
  <si>
    <t>+ Hệ thống Store.s tự động cập nhật dữ liệu linh kiện được cấp lên chuyền</t>
  </si>
  <si>
    <t>- Thao tác thu hồi hộp, thùng linh kiện</t>
  </si>
  <si>
    <t>(Bắn QR vị trí chuyền (lần 2) để xác nhận hoàn thành việc nhập)</t>
  </si>
  <si>
    <t>+ Thu hồi thùng, hộp trống tương ứng từ vị trí vừa cấp</t>
  </si>
  <si>
    <t>+ Sử dụng iPhone bắn QR thùng, hộp linh kiện</t>
  </si>
  <si>
    <t>(Có thể loại bỏ thao tác này để lấy luôn dữ liệu vừa cấp vào - nếu là thao tác 1:1 (1 cấp - 1 thu))</t>
  </si>
  <si>
    <t>+ Dùng iPhone bắn QR tầng xe CCLK vừa đặt để hộp trống để xác nhận vị trí cho lần xuất tới</t>
  </si>
  <si>
    <t>- Đẩy xe CCLK tới vị trí tiếp theo trên chuyền</t>
  </si>
  <si>
    <t>***</t>
  </si>
  <si>
    <t>+ iPhone mặc định hiển thị thông tin *** phía trên để NTT có thể dễ dàng xác nhận thông tin</t>
  </si>
  <si>
    <t>+ Đến vị trí tiếp theo bắn vị trí chuyền</t>
  </si>
  <si>
    <t>- Nếu không khớp thì báo NG (đỏ)</t>
  </si>
  <si>
    <t>- Nếu khớp với thông tin hiển thị, thì báo OK (xanh) rồi quay lại màn hình ***</t>
  </si>
  <si>
    <t>Có đổi 2 bước này không?</t>
  </si>
  <si>
    <t>*** Linh kiện đặc biệt (MES, quản lý NCC)</t>
  </si>
  <si>
    <t>+ Haizen cập nhật dữ liệu thông tin linh kiện đặc biệt tương ứng</t>
  </si>
  <si>
    <t>- Trên màn hình iPhone của MC khi xuất linh kiện, thông tin đặc biệt sẽ được hiển thị màu XANH hoặc ĐỎ</t>
  </si>
  <si>
    <t>- Khi bắn QR chỉ thị nhập kho thì có thể xác nhận được tình trạng đặc biệt tương ứng không? (chắc chỉ NCC thì được)</t>
  </si>
  <si>
    <t>(Nếu không thì xuất hiện thêm 1 popup để người xuất xác nhận thông tin vừa cấp)</t>
  </si>
  <si>
    <t>- Tới khi cấp hết linh kiện trên xe CCLK, cần xác nhận hoàn thành</t>
  </si>
  <si>
    <t>+ Kiểm tra dữ liệu thực tế cấp và xe đã khớp nhau</t>
  </si>
  <si>
    <t>+ Kết thúc quá trình cấp để tính năng lực thao tác (sau sẽ so sánh được năng lực của những người cùng công đoạn)</t>
  </si>
  <si>
    <t>+ Trường hợp không khớp nhau thì có cảnh báo</t>
  </si>
  <si>
    <t>- Nếu trên xe CCLK còn mà trên màn hình iPhone đã hết &gt;&gt; Xuất thừa hoặc nhầm xe</t>
  </si>
  <si>
    <t>- Nếu xe CCLK hết mà màn hình còn thì:</t>
  </si>
  <si>
    <t>+ Kiểm tra lại vị trí mà iPhone chưa hoàn thành xem cấp chưa (đã đặt lên chuyền nhưng chưa xác nhận)</t>
  </si>
  <si>
    <t>+ Kiểm tra lại toàn bộ xe CCLK xem có sót linh kiện chưa cấp không? (bị thùng, hộp trống che đi)</t>
  </si>
  <si>
    <t>+ Kiểm tra lại toàn bộ danh sách vị trí vừa cấp xem có đặt nhầm không?</t>
  </si>
  <si>
    <t>** Trong quá trình cấp linh kiện, sẽ có các vị trí không thực hiện thao tác 1:1 thì:</t>
  </si>
  <si>
    <t>- Bắn QR vị trí chuyền (có cần không??? &gt;&gt; Nên bỏ)</t>
  </si>
  <si>
    <t>- Bắn QR hộp linh kiện (có bao nhiêu hộp trống bắn bấy nhiêu lần)</t>
  </si>
  <si>
    <t>- Đặt hộp vào vị trí trống trên xe</t>
  </si>
  <si>
    <t>- Bắn QR tầng trên xe CCLK để xác nhận vị trí</t>
  </si>
  <si>
    <t>- Trường hợp là hộp chuyên dụng: QR chứa mã LK, vị trí chuyền tương ứng, hộp số mấy (1,2,…)</t>
  </si>
  <si>
    <t>- Di chuyển xe CCLK trở lại vị trí trung gian chờ 2S trước khi được cấp mới</t>
  </si>
  <si>
    <t>- Xác nhận hoàn thành 2S trên iPhone để MC nhận được thông tin và gọi AGV xuất xe</t>
  </si>
  <si>
    <t>- Xác nhận hoàn thành xử lý để tiến hành đưa linh kiện vào chuyền</t>
  </si>
  <si>
    <t>1. Cấp linh kiện lên chuyền - thu hồi hộp trống</t>
  </si>
  <si>
    <t>2. Xử lý trường hợp linh kiện gấp</t>
  </si>
  <si>
    <t>+ Xuất thừa - nhầm linh kiện, số lượng cần xuất (thông tin từ HZ cấp vào chuyền)</t>
  </si>
  <si>
    <t>+ Xuất B-wins nhưng không xử lý dữ liệu (đối chiếu với dữ liệu HZ cấp lên chuyền và dữ liệu MC xuất khỏi B-wins)</t>
  </si>
  <si>
    <t>+ Không hiển thị thông tin lên phiếu chỉ thị xuất kho (trường hợp xuất lẻ)</t>
  </si>
  <si>
    <t>- Chức năng in tem hộp chuyên dụng</t>
  </si>
  <si>
    <t>- Chức năng in hiển thị lot tiếp theo</t>
  </si>
  <si>
    <t>D01GJD001</t>
  </si>
  <si>
    <t>Toner cap FCL</t>
  </si>
  <si>
    <t>TN-29</t>
  </si>
  <si>
    <t>FCL-TN</t>
  </si>
  <si>
    <t>1 hộp/lần</t>
  </si>
  <si>
    <t>①</t>
  </si>
  <si>
    <t>Dong Duong Plastics and MechanicsCo., Ltd</t>
  </si>
  <si>
    <t>&amp;</t>
  </si>
  <si>
    <t>Vị trí:</t>
  </si>
  <si>
    <t>Chuyền:</t>
  </si>
  <si>
    <t>Quy định:</t>
  </si>
  <si>
    <t>Riêng</t>
  </si>
  <si>
    <t>Chung</t>
  </si>
  <si>
    <t>CTKT</t>
  </si>
  <si>
    <t>Lot</t>
  </si>
  <si>
    <t>Mã LK:</t>
  </si>
  <si>
    <t>SL:</t>
  </si>
  <si>
    <t>Line:</t>
  </si>
  <si>
    <t>Order:</t>
  </si>
  <si>
    <t>D01SN0001</t>
  </si>
  <si>
    <t>W913</t>
  </si>
  <si>
    <t>Linh kiện lot tiếp theo</t>
  </si>
  <si>
    <t>Dán lên phiếu chỉ thị nhập kho</t>
  </si>
  <si>
    <t>&gt;&gt; Như này ngày KK sẽ không trả linh kiện ra MC nữa</t>
  </si>
  <si>
    <t>&gt;&gt; Sau nhập kho theo đường chạy HZ được không?</t>
  </si>
  <si>
    <t>??? Cái</t>
  </si>
  <si>
    <t>- Trường hợp trên B-wins chưa có linh kiện mà HZ cần lấy</t>
  </si>
  <si>
    <t>&gt;&gt; Khi HZ bắn QR linh kiện (thu hộp trống) để đẩy lên danh sách cần xuất thì:</t>
  </si>
  <si>
    <t>+ Hệ thống Store.s tự động đối chiếu với B-wins xem có đủ số lượng không?</t>
  </si>
  <si>
    <t>- Đối chiếu với B-wins WH (đã nhập B-wins)</t>
  </si>
  <si>
    <t>- Đối chiếu với B-wins GR (Đã nhận hàng nhưng chưa nhập B-wins)</t>
  </si>
  <si>
    <t>+ Nếu cả B-wins GR và WH không có &gt;&gt; Gửi thông tin cho phụ trách nhà máy</t>
  </si>
  <si>
    <t>(Nhưng nếu HZ bắn sớm quá thì như thế nào? Có cần xác nhận thời gian cấp lên chuyền không?)</t>
  </si>
  <si>
    <t>+ Nếu B-wins WH không có mà GR có thì sẽ gửi thông tin tới người phụ trách hay nhập cửa???</t>
  </si>
  <si>
    <t>(Nếu HZ bắn sớm thì có cần xác nhận thời gian không? Vì liên quan đến thời gian IQC ưu tiên kiểm tra)</t>
  </si>
  <si>
    <t>&gt;&gt; Như này thì cần xác nhận thêm thời gian sử dụng hết 1 hộp, thùng (tương ứng 1 lần cấp) trên master</t>
  </si>
  <si>
    <t>&gt;&gt; Tất cả thông tin sẽ gửi đến quản lý, để quản lý nắm bắt và phân bổ dữ liệu cho phù hợp</t>
  </si>
  <si>
    <t>(trong dữ liệu quản lý nhận được có thời gian cần xuất &gt;&gt; Hiện tại còn bao nhiêu time nữa? &gt;&gt; Ưu tiên)</t>
  </si>
  <si>
    <t>&gt;&gt; Đưa dữ liệu này lên màn hình báo cáo dashboard để lúc nào cũng nhận biết được</t>
  </si>
  <si>
    <t>(kết hợp với màn hình báo cáo lấy linh kiện và Tình trạng linh kiện gấp)</t>
  </si>
  <si>
    <t>- Báo cáo tình trạng cấp linh kiện lên chuyền</t>
  </si>
  <si>
    <t>+ Vị trí nào đang cấp thừa linh kiện theo tiêu chuẩn?</t>
  </si>
  <si>
    <t>&gt;&gt; Phải thêm master mỗi vị trí đặt để được bao nhiêu linh kiện, hộp linh kiện</t>
  </si>
  <si>
    <t>+ Vị trí nào cấp chậm linh kiện</t>
  </si>
  <si>
    <t>&gt;&gt; Dựa theo thời gian sử dụng hết 1 hộp (tiêu chuẩn) để tính xem thời điểm nào cần cấp</t>
  </si>
  <si>
    <t>(tùy từng linh kiện, cần xác nhận giới hạn trên - dưới trên master)</t>
  </si>
  <si>
    <t>+ Xe nào đang cấp linh kiện lên chuyền, đã cấp được bao nhiêu % rồi?</t>
  </si>
  <si>
    <t>+ Xe nào cần hỗ trợ (đang trong tình trạng chậm tiến độ)</t>
  </si>
  <si>
    <t>- (dựa vào nút bấm trên iPhone - dành riêng cho HZ)</t>
  </si>
  <si>
    <t>- Dựa vào thời gian từ lúc bắt đầu tới thời điểm hiện tại (tiêu chuẩn xe)</t>
  </si>
  <si>
    <t>- Báo cáo tình trạng gọi linh kiện gấp</t>
  </si>
  <si>
    <t>+ Số mã gọi hàng ngày</t>
  </si>
  <si>
    <t>+ Tình trạng xử lý</t>
  </si>
  <si>
    <t>+ Tỷ lệ chậm tiến độ yêu cầu</t>
  </si>
  <si>
    <t>+ Tình trạng hủy</t>
  </si>
  <si>
    <t>+ Bắn QR hộp linh kiện để nhận diện đã xuất OK</t>
  </si>
  <si>
    <t>(cần thiết vì đối với LK CTKT thì để xác nhận xem số lượng trên hộp ấy là bao nhiêu, chuyền nào…)</t>
  </si>
  <si>
    <t>Trường hợp 1: Vị trí lẻ trước vị trí chẵn</t>
  </si>
  <si>
    <t>Trường hợp 2: Vị trí CHẴN trước vị trí LẺ</t>
  </si>
  <si>
    <t>Quay lại vị trí này để xuất</t>
  </si>
  <si>
    <t>&gt;&gt; Xuất báo cáo để kiểm soát</t>
  </si>
  <si>
    <t>Nếu vị trí CHẴN (1) kia đã hết</t>
  </si>
  <si>
    <t>Thì sẽ cập nhật mới CHẴN (2)</t>
  </si>
  <si>
    <t>+ Nếu đủ, tích v (Xác nhận)</t>
  </si>
  <si>
    <t>Ở đây cần xem xét điều kiện Store.s truy cập được B-wins để lấy dữ liệu mới ra</t>
  </si>
  <si>
    <t>Không in ra hiển thị để dán lên CTNK nữa</t>
  </si>
  <si>
    <t>In ra hiển thị xuất lẻ B-wins</t>
  </si>
  <si>
    <t>In lại hiển thị SL lẻ</t>
  </si>
  <si>
    <t>Linh kiện CTKT</t>
  </si>
  <si>
    <t>Master linh kiện chi tiết phải khác LK dùng chung</t>
  </si>
  <si>
    <t>- Thêm chuyền</t>
  </si>
  <si>
    <t>- Thêm số lot</t>
  </si>
  <si>
    <t>D00AFE001</t>
  </si>
  <si>
    <t>W711</t>
  </si>
  <si>
    <t>Dán trên CTNK</t>
  </si>
  <si>
    <t>Dán trên hộp đựng linh kiện</t>
  </si>
  <si>
    <t>Nếu xuất lẻ ở hơn 2 vị trí, thì làm như trên (thêm bước in "linh kiện lot tiếp theo")</t>
  </si>
  <si>
    <t>&gt;&gt; Xem xét có chọn để thay đổi được lot sản xuất, chuyền không?</t>
  </si>
  <si>
    <t>** Xuất chọn vị trí thì phải làm như nào???</t>
  </si>
  <si>
    <t>Số mã cần cấp</t>
  </si>
  <si>
    <t>Số mã đã cấp</t>
  </si>
  <si>
    <t>Số mã chưa cấp</t>
  </si>
  <si>
    <t>Tỷ lệ cấp</t>
  </si>
  <si>
    <t>Số mã cần lấy</t>
  </si>
  <si>
    <t>Số mã đã lấy</t>
  </si>
  <si>
    <t>Số mã chưa lấy</t>
  </si>
  <si>
    <t>Tỷ lệ lấy</t>
  </si>
  <si>
    <t>Thời gian cần lấy</t>
  </si>
  <si>
    <t>Thời gian đã lấy</t>
  </si>
  <si>
    <t>Thời gian còn lại</t>
  </si>
  <si>
    <t>Tỷ lệ sử dụng</t>
  </si>
  <si>
    <t>Thời gian cần cấp</t>
  </si>
  <si>
    <t>Thời gian đã cấp</t>
  </si>
  <si>
    <t>Mã linh kiện:</t>
  </si>
  <si>
    <t>Tên linh kiện:</t>
  </si>
  <si>
    <t>Nhà cung cấp 1:</t>
  </si>
  <si>
    <t>Loại linh kiện:</t>
  </si>
  <si>
    <t>Số lượng cấp:</t>
  </si>
  <si>
    <t>Quy định cấp:</t>
  </si>
  <si>
    <t>Vị trí chuyền:</t>
  </si>
  <si>
    <t>Xuất form</t>
  </si>
  <si>
    <t>Cập nhật</t>
  </si>
  <si>
    <t>Tìm kiếm</t>
  </si>
  <si>
    <t>Nhà máy:</t>
  </si>
  <si>
    <t>Thông tin linh kiện</t>
  </si>
  <si>
    <t>(tự động in màu theo nhãn đã chọn)</t>
  </si>
  <si>
    <t>+ Mẫu in tem hộp</t>
  </si>
  <si>
    <t>+ Mẫu in vị trí chuyền</t>
  </si>
  <si>
    <t>+ Mẫu lot tiếp theo</t>
  </si>
  <si>
    <t>+ Mẫu cập nhật số lượng B-wins</t>
  </si>
  <si>
    <t>Cập nhật mẫu (có thể thay đổi thông tin mẫu theo mong muốn)</t>
  </si>
  <si>
    <t>Có cần cập nhật dòng chảy thao tác của linh kiện để tính được thời gian cấp, thời gian lấy cho từng LK không?</t>
  </si>
  <si>
    <t>(Như file HZ đang có)</t>
  </si>
  <si>
    <t>3.1 Chức năng cấp linh kiện trên Store.s</t>
  </si>
  <si>
    <t>3.2 Chức năng nhập kho B-wins bằng Store.s (nhập lại)</t>
  </si>
  <si>
    <t>- Mở chức năng nhập lại linh kiện trên iPhone</t>
  </si>
  <si>
    <t>+ Chọn mã linh kiện (gợi nhớ)</t>
  </si>
  <si>
    <t>(Hoặc bắn mã LK trên hộp linh kiện)</t>
  </si>
  <si>
    <t>+ Tự động lấy lại số Chỉ thị nhập kho mới xuất nhất</t>
  </si>
  <si>
    <t>+ Điền số lượng nhập lại</t>
  </si>
  <si>
    <t>+ Hiển thị thông tin CTNK nhập lại đang ở đâu?</t>
  </si>
  <si>
    <t>+ Bắn QR code vị trí kho có thể nhập (nếu vị trí cũ đã bị chiếm mất)</t>
  </si>
  <si>
    <t>+ Hoàn thành nhập lại</t>
  </si>
  <si>
    <t>+ In ra chỉ thị nhập kho (từ TD2@)</t>
  </si>
  <si>
    <t>(thêm form in lại CTNK từ B-wins)</t>
  </si>
  <si>
    <t>Kích thước</t>
  </si>
  <si>
    <t>Ngang</t>
  </si>
  <si>
    <t>Dọc</t>
  </si>
  <si>
    <t>CTNK</t>
  </si>
  <si>
    <t>In Sl</t>
  </si>
  <si>
    <t>7cm</t>
  </si>
  <si>
    <t>6mc</t>
  </si>
  <si>
    <t>4cm</t>
  </si>
  <si>
    <t>2cm</t>
  </si>
  <si>
    <t>Phiếu chỉ thị nhập kho</t>
  </si>
  <si>
    <t>Mã QLTK:</t>
  </si>
  <si>
    <t>Mã linh kiện</t>
  </si>
  <si>
    <t>Số lượng</t>
  </si>
  <si>
    <t>Ngày nhận:</t>
  </si>
  <si>
    <t>Ngày in lại:</t>
  </si>
  <si>
    <t>D00HW8001</t>
  </si>
  <si>
    <t>F1-B4-05-01</t>
  </si>
  <si>
    <t>STF11900308427</t>
  </si>
  <si>
    <t>Bắn QR hộp linh kiện</t>
  </si>
  <si>
    <t>Lúc này không có hộp NCC thì làm như nào???</t>
  </si>
  <si>
    <t>- Dữ liệu nhập lại từ Store.s tự đẩy lên B-wins (không cần in giấy)</t>
  </si>
  <si>
    <t xml:space="preserve"> </t>
  </si>
  <si>
    <t>&lt;&lt; Thời gian lấy 1 mã (s)</t>
  </si>
  <si>
    <t>Mã</t>
  </si>
  <si>
    <t>%</t>
  </si>
  <si>
    <t>Giây</t>
  </si>
  <si>
    <t>Tỷ lệ chưa lấy</t>
  </si>
  <si>
    <t>Tỷ lệ chưa cấp</t>
  </si>
  <si>
    <t>&lt;&lt; Thời gian cấp 1 mã (s)</t>
  </si>
  <si>
    <t>Danh sách linh kiện chưa lấy</t>
  </si>
  <si>
    <t>Danh sách linh kiện chưa cấp</t>
  </si>
  <si>
    <t>Xe 1</t>
  </si>
  <si>
    <t>Xe 2</t>
  </si>
  <si>
    <t>Xe 3</t>
  </si>
  <si>
    <t>Xe 4</t>
  </si>
  <si>
    <t>Xe 5</t>
  </si>
  <si>
    <t>Xe 6</t>
  </si>
  <si>
    <t>Xe 7</t>
  </si>
  <si>
    <t>Tỷ lệ hoàn thành</t>
  </si>
  <si>
    <t>Hiệu suất lấy</t>
  </si>
  <si>
    <t>Báo cáo cuối ngày</t>
  </si>
  <si>
    <t>Cần phải thêm số chuyến mỗi xe vận hành nữa</t>
  </si>
  <si>
    <t>Báo cáo năng lực người thao tác</t>
  </si>
  <si>
    <t>Thời gian tiêu chuẩn</t>
  </si>
  <si>
    <t>Thời gian dự kiến</t>
  </si>
  <si>
    <t>Thời gian thực tế</t>
  </si>
  <si>
    <t>Hiệu suất</t>
  </si>
  <si>
    <t>Người 1</t>
  </si>
  <si>
    <t>Người 2</t>
  </si>
  <si>
    <t>Người 3</t>
  </si>
  <si>
    <t>Người 4</t>
  </si>
  <si>
    <t>Người 5</t>
  </si>
  <si>
    <t>Night</t>
  </si>
  <si>
    <t>Day</t>
  </si>
  <si>
    <t>Hạng mục</t>
  </si>
  <si>
    <t>&lt;&lt; Dữ liệu này lấy theo thời gian tiêu chuẩn của xe mà NTT thực hiện</t>
  </si>
  <si>
    <t>Lấy tổng thể trong ngày</t>
  </si>
  <si>
    <t>Lấy chi tiết theo từng xe</t>
  </si>
  <si>
    <t>Năng lực chi tiết người thao tác</t>
  </si>
  <si>
    <t>&lt;&lt; Tính theo phút</t>
  </si>
  <si>
    <t>Báo cáo linh kiện vấn đề</t>
  </si>
  <si>
    <t>Linh kiện sai B-wins</t>
  </si>
  <si>
    <t>Linh kiện nhập lại</t>
  </si>
  <si>
    <t>Nội dung</t>
  </si>
  <si>
    <t>Xử lý LK gấp</t>
  </si>
  <si>
    <t>Xử lý LK sai B-wins</t>
  </si>
  <si>
    <t>Xử lý LK nhập lại</t>
  </si>
  <si>
    <t>Bắn QR mác hộp đựng linh kiện</t>
  </si>
  <si>
    <t>Dữ liệu sau khi nhập xong sẽ:</t>
  </si>
  <si>
    <t>- Đẩy trực tiếp lên B-wins (nếu can thiệp được vào B-wins)</t>
  </si>
  <si>
    <t>- Đẩy ra file rồi dùng tay update lên B-wins trên máy tính (nếu không can thiệp được vào B-wins)</t>
  </si>
  <si>
    <t>Báo cáo tình trạng linh kiện trước khi cấp</t>
  </si>
  <si>
    <t>3.3 Báo cáo tình trạng linh kiện</t>
  </si>
  <si>
    <t>- Khi HZ bắn thông tin order linh kiện cần cấp</t>
  </si>
  <si>
    <t>+ Đối chiếu với số lượng tồn kho trên B-wins</t>
  </si>
  <si>
    <t>+ Phát sinh số lượng yêu cầu &gt; số lượng tồn kho B-wins:</t>
  </si>
  <si>
    <t>- Trường hợp 1: B-wins nhận hàng có linh kiện chưa nhập</t>
  </si>
  <si>
    <t>+ Store.s sẽ đẩy thông tin để người nhập cửa nhận biết và nhập hàng</t>
  </si>
  <si>
    <t>+ Hiển thị thời gian cần thiết để nhập linh kiện vào B-wins</t>
  </si>
  <si>
    <t>(cần tính toán thời gian để B-wins WH có dữ liệu tránh mất thời gian chờ, lấy nhiều lần)</t>
  </si>
  <si>
    <t>(tức là tính từ lúc HZ ghi nhập &gt;&gt; Xe chờ ở vị trí trung gian &gt;&gt; MC gọi xe)</t>
  </si>
  <si>
    <t>- Trường hợp 2: B-wins không có linh kiện</t>
  </si>
  <si>
    <t>+ Báo cáo trong trường hợp:</t>
  </si>
  <si>
    <t>- Tới lúc MC gọi AGV nhưng B-wins WH vẫn chưa có linh kiện</t>
  </si>
  <si>
    <t>- Gần hoàn thiện việc xuất linh kiện vẫn chưa có linh kiện (80%)</t>
  </si>
  <si>
    <t xml:space="preserve">- Nội dung báo cáo: </t>
  </si>
  <si>
    <t>+ Số lượng cần</t>
  </si>
  <si>
    <t>+ Thời gian cần (trừ dần)</t>
  </si>
  <si>
    <t>+ Thời điểm nhận</t>
  </si>
  <si>
    <t>+ Số lượng nhận</t>
  </si>
  <si>
    <t>+ Tình trạng B-wins: Đã KT, không KT…</t>
  </si>
  <si>
    <t>+ Khi hoàn thành việc nhập B-wins WH thì cần xác nhận để không cảnh báo nữa</t>
  </si>
  <si>
    <t>- Khi nhập vào B-wins thì Store.s tự động ghi nhập kết quá và tình trạng nhập</t>
  </si>
  <si>
    <t>+ Ghi nhập danh sách linh kiện cần chuẩn bị cho HZ</t>
  </si>
  <si>
    <t>+ Xác nhận các phòng ban, khu vực liên quan tình trạng linh kiện</t>
  </si>
  <si>
    <t>+ Ghi nhập thời gian dự kiến đối ứng được</t>
  </si>
  <si>
    <t>+ Trường hợp không đối ứng được thì cần đổi lot</t>
  </si>
  <si>
    <t>+ Trường hợp đối ứng OK, Store.s ghi nhập kết quả và hoàn thành + xóa bỏ dữ liệu vấn đề</t>
  </si>
  <si>
    <t>Giống hạng mục 2.2</t>
  </si>
  <si>
    <t>- Ghi nhập báo cáo tình trạng linh kiện hàng ngày</t>
  </si>
  <si>
    <t>+ Store.s tự động tổng hợp và ghi nhập báo cáo</t>
  </si>
  <si>
    <t>Linh kiện hết tồn kho</t>
  </si>
  <si>
    <t>Linh kiện hết B-wins WH</t>
  </si>
  <si>
    <t>Đối ứng</t>
  </si>
  <si>
    <t>Báo cáo chuẩn bị chậm linh kiện</t>
  </si>
  <si>
    <t>3.4 Chức năng kiểm kê B-wins trên Store.s bằng iPhone</t>
  </si>
  <si>
    <t>- Đăng nhập màn hình kiểm kê B-wins</t>
  </si>
  <si>
    <t>- Lựa chọn các thông tin liên quan đến kiểm kê (do khi đăng nhập đã chọn nhà máy rồi nên chỉ cần chọn Block)</t>
  </si>
  <si>
    <t>+ Lựa chọn Block sẽ kiểm kê (xem xét chia nhỏ Block theo dãy)</t>
  </si>
  <si>
    <t>+ Tiến hành bắn mã QLTK trên phiếu CTNK</t>
  </si>
  <si>
    <t>+ Hiển thị thông tin:</t>
  </si>
  <si>
    <t>- Số thùng</t>
  </si>
  <si>
    <t>+ Tiến hành chỉnh sửa "Số lượng", "Số thùng" tương ứng (nếu có sai lệch thực tế và hệ thống)</t>
  </si>
  <si>
    <t>+ Xác nhận hoàn thành KK để chuyển sang bắn mã khác</t>
  </si>
  <si>
    <t>- Khi kiểm kê hoàn thiện Block:</t>
  </si>
  <si>
    <t>+ Trường hợp số CTNK bắn = hệ thống &gt;&gt; Store.s tự động cảnh báo hoàn thành</t>
  </si>
  <si>
    <t>+ Trường hợp đã bắn hết CTNK mà hệ thống chưa thông báo &gt;&gt; Kiểm tra danh sách CTNK còn lại</t>
  </si>
  <si>
    <t>&gt;&gt; Xử lý ngay</t>
  </si>
  <si>
    <t>- Trường hợp thực tế có CTNK nhưng hệ thống không có &gt;&gt; Store.s gửi cảnh báo "Có muốn nhập kho B-wins"</t>
  </si>
  <si>
    <t>+ Xác nhận thực tế CTNK có số lượng không?</t>
  </si>
  <si>
    <t>+ Ấn "đồng ý" để nhập kho B-wins</t>
  </si>
  <si>
    <t>+ Tự động chuyển sang màn hình "Nhập lại B-wins"  (vì vẫn còn CTNK)</t>
  </si>
  <si>
    <t>+ Hoàn thành thì đồng thời cũng KK luôn CTNK vừa xác nhận</t>
  </si>
  <si>
    <t>- Tổng hợp dữ liệu thành file quản lý</t>
  </si>
  <si>
    <t>Chỉ có thể nhập lại ít hơn</t>
  </si>
  <si>
    <t>Trường hợp mã QLTK không còn trên B-wins</t>
  </si>
  <si>
    <t>Mã quản lý tồn kho</t>
  </si>
  <si>
    <t>Ngày giờ nhận hàng</t>
  </si>
  <si>
    <t>Vị trí</t>
  </si>
  <si>
    <t>Tên linh kiện</t>
  </si>
  <si>
    <t xml:space="preserve">Số lượng </t>
  </si>
  <si>
    <t>Hoàn thành nhập kho</t>
  </si>
  <si>
    <t>Chưa nhập kho</t>
  </si>
  <si>
    <t>Đang lấy mẫu</t>
  </si>
  <si>
    <t>Hoàn thành xuất số lẻ</t>
  </si>
  <si>
    <t>Số lẻ</t>
  </si>
  <si>
    <t>Quá tải</t>
  </si>
  <si>
    <t>Tồn kho Store</t>
  </si>
  <si>
    <t>Tình trạng tồn kho</t>
  </si>
  <si>
    <t>Tình trạng chất lượng</t>
  </si>
  <si>
    <t>Mã nhà cung cấp</t>
  </si>
  <si>
    <t>Tên nhà cung cấp</t>
  </si>
  <si>
    <t>Thông tin truy xuất</t>
  </si>
  <si>
    <t>Ghi chú nội dung thay đổi</t>
  </si>
  <si>
    <t>Ngày giờ di chuyển</t>
  </si>
  <si>
    <t>Nhà máy</t>
  </si>
  <si>
    <t>Phân loại tem nhãn</t>
  </si>
  <si>
    <t>Vị trí .Type</t>
  </si>
  <si>
    <t>Phân loại nhập kho</t>
  </si>
  <si>
    <t>Mã chỉ thị nhập kho</t>
  </si>
  <si>
    <t>Số quản lý chi tiết nhập kho</t>
  </si>
  <si>
    <t>Số Prod order/Invoice</t>
  </si>
  <si>
    <t>Từ khóa đóng gói</t>
  </si>
  <si>
    <t>Số PO chi tiết</t>
  </si>
  <si>
    <t>Số thông báo chi tiết xuất hàng</t>
  </si>
  <si>
    <t>Số tháng lưu kho</t>
  </si>
  <si>
    <t>Block</t>
  </si>
  <si>
    <t>Dãy</t>
  </si>
  <si>
    <t>Cột</t>
  </si>
  <si>
    <t>Tầng</t>
  </si>
  <si>
    <t>Số lượng lớn nhất / thùng</t>
  </si>
  <si>
    <t>Số thùng lớn nhất / Pallet</t>
  </si>
  <si>
    <t>Số lượng lớn nhất / Pallet</t>
  </si>
  <si>
    <t>Vị trí store</t>
  </si>
  <si>
    <t>Biểu tượng kiểm tra chất lượng</t>
  </si>
  <si>
    <t>Số QM Lot</t>
  </si>
  <si>
    <t>Người xác nhận chất lượng</t>
  </si>
  <si>
    <t>Thẻ vàng</t>
  </si>
  <si>
    <t>Biểu tượng kiểm tra đo</t>
  </si>
  <si>
    <t>Bản chỉ thị đo</t>
  </si>
  <si>
    <t>Người xác nhận đo</t>
  </si>
  <si>
    <t>Biểu tượng không liên kết SAP</t>
  </si>
  <si>
    <t>ID người tạo</t>
  </si>
  <si>
    <t>Người tạo</t>
  </si>
  <si>
    <t>Ngày tạo</t>
  </si>
  <si>
    <t>ID người thay đổi sau cùng</t>
  </si>
  <si>
    <t>Người cập nhật cuối cùng</t>
  </si>
  <si>
    <t>Ngày giờ cập nhật cuối cùng</t>
  </si>
  <si>
    <t>Số Container.</t>
  </si>
  <si>
    <t>STF32500067729</t>
  </si>
  <si>
    <t>28/02/2025 05:23:44</t>
  </si>
  <si>
    <t>F3-MCR6-09-02</t>
  </si>
  <si>
    <t>D02D1Z011</t>
  </si>
  <si>
    <t>MAIN PCB:B512627 ASSY L5210DW</t>
  </si>
  <si>
    <t>X</t>
  </si>
  <si>
    <t>Đã nhập kho</t>
  </si>
  <si>
    <t>OK--</t>
  </si>
  <si>
    <t>L4BAIDXE</t>
  </si>
  <si>
    <t>AIDEN VIETNAM LIMITED</t>
  </si>
  <si>
    <t>11C-AK THU LAI ODER 0249</t>
  </si>
  <si>
    <t>F3</t>
  </si>
  <si>
    <t>B1_</t>
  </si>
  <si>
    <t>Free</t>
  </si>
  <si>
    <t>Phiếu giao hàng</t>
  </si>
  <si>
    <t>IMF32500053761</t>
  </si>
  <si>
    <t>F3-Mach Chinh-WH</t>
  </si>
  <si>
    <t>MCR6</t>
  </si>
  <si>
    <t>F3-MCROO</t>
  </si>
  <si>
    <t>GRD3</t>
  </si>
  <si>
    <t>Factory 3</t>
  </si>
  <si>
    <t>28/02/2025 05:26:32</t>
  </si>
  <si>
    <t>M0009807</t>
  </si>
  <si>
    <t>Tran Van Thao</t>
  </si>
  <si>
    <t>28/02/2025 05:37:12</t>
  </si>
  <si>
    <t>STF32500067709</t>
  </si>
  <si>
    <t>28/02/2025 03:26:05</t>
  </si>
  <si>
    <t>F3-A1/2-35-02</t>
  </si>
  <si>
    <t>D0053Z001</t>
  </si>
  <si>
    <t>SEAL DR COVER DL</t>
  </si>
  <si>
    <t>L4BARMXA</t>
  </si>
  <si>
    <t>ARMSTRONG WESTON VIETNAM CO.,LTD</t>
  </si>
  <si>
    <t>MC NHAP LAI</t>
  </si>
  <si>
    <t>IMF32500053758</t>
  </si>
  <si>
    <t>F3-VN-Nho-WH</t>
  </si>
  <si>
    <t>A1/2</t>
  </si>
  <si>
    <t>1ST1-3A2</t>
  </si>
  <si>
    <t>28/02/2025 03:26:40</t>
  </si>
  <si>
    <t>SP247</t>
  </si>
  <si>
    <t>BIVNMC247</t>
  </si>
  <si>
    <t>28/02/2025 04:26:05</t>
  </si>
  <si>
    <t>STF32500067702</t>
  </si>
  <si>
    <t>27/02/2025 23:54:50</t>
  </si>
  <si>
    <t>F3-STE-05-02</t>
  </si>
  <si>
    <t>LJB598001</t>
  </si>
  <si>
    <t>NEC LABEL DLL JPN</t>
  </si>
  <si>
    <t>L4BHINXJ</t>
  </si>
  <si>
    <t>CCL Design Vietnam Co. Ltd</t>
  </si>
  <si>
    <t>IMF32500053753</t>
  </si>
  <si>
    <t>F3-Tem Hontai-WH</t>
  </si>
  <si>
    <t>STE</t>
  </si>
  <si>
    <t>3STC-03-</t>
  </si>
  <si>
    <t>F0003948</t>
  </si>
  <si>
    <t>27/02/2025 23:55:39</t>
  </si>
  <si>
    <t>SP120</t>
  </si>
  <si>
    <t>BIVNMC120</t>
  </si>
  <si>
    <t>28/02/2025 04:36:10</t>
  </si>
  <si>
    <t>STF32500067701</t>
  </si>
  <si>
    <t>28/02/2025 04:36:02</t>
  </si>
  <si>
    <t>STF32500067700</t>
  </si>
  <si>
    <t>IMF32500053752</t>
  </si>
  <si>
    <t>28/02/2025 04:35:53</t>
  </si>
  <si>
    <t>STF32500067699</t>
  </si>
  <si>
    <t>28/02/2025 04:35:44</t>
  </si>
  <si>
    <t>STF32500067698</t>
  </si>
  <si>
    <t>F3-STE-05-01</t>
  </si>
  <si>
    <t>IMF32500053751</t>
  </si>
  <si>
    <t>28/02/2025 04:35:33</t>
  </si>
  <si>
    <t>STF32500067697</t>
  </si>
  <si>
    <t>28/02/2025 04:35:22</t>
  </si>
  <si>
    <t>STF32500067696</t>
  </si>
  <si>
    <t>IMF32500053750</t>
  </si>
  <si>
    <t>28/02/2025 04:35:13</t>
  </si>
  <si>
    <t>STF32500067695</t>
  </si>
  <si>
    <t>F3-STE-04-08</t>
  </si>
  <si>
    <t>D014C9001</t>
  </si>
  <si>
    <t>LABEL CT203110 EF</t>
  </si>
  <si>
    <t>IMF32500053749</t>
  </si>
  <si>
    <t>3STC-05-</t>
  </si>
  <si>
    <t>IQCF1</t>
  </si>
  <si>
    <t>IQC F1</t>
  </si>
  <si>
    <t>STF32500067694</t>
  </si>
  <si>
    <t>F3-STE-06-07</t>
  </si>
  <si>
    <t>D005FS001</t>
  </si>
  <si>
    <t>LABEL TN-3420 ARL</t>
  </si>
  <si>
    <t>IMF32500053748</t>
  </si>
  <si>
    <t>28/02/2025 04:33:12</t>
  </si>
  <si>
    <t>STF32500067621</t>
  </si>
  <si>
    <t>27/02/2025 21:59:31</t>
  </si>
  <si>
    <t>F3-STE-02-01</t>
  </si>
  <si>
    <t>D03AVM001</t>
  </si>
  <si>
    <t>SAFETY LABEL L5210DN EL CHL2</t>
  </si>
  <si>
    <t>L4BMEIXJ</t>
  </si>
  <si>
    <t>MEIJITSU VIETNAM CO., LTD.</t>
  </si>
  <si>
    <t>NHAP LAI</t>
  </si>
  <si>
    <t>B-1</t>
  </si>
  <si>
    <t>IMF32500053697</t>
  </si>
  <si>
    <t>3STA</t>
  </si>
  <si>
    <t>F0039472</t>
  </si>
  <si>
    <t>Nguyen Thi Huong</t>
  </si>
  <si>
    <t>27/02/2025 21:59:44</t>
  </si>
  <si>
    <t>27/02/2025 22:11:55</t>
  </si>
  <si>
    <t>STF32500067594</t>
  </si>
  <si>
    <t>27/02/2025 19:16:00</t>
  </si>
  <si>
    <t>F3-B2/2-26-03</t>
  </si>
  <si>
    <t>D01JLN001</t>
  </si>
  <si>
    <t>CE ADDRESS LABEL 2019</t>
  </si>
  <si>
    <t>L4BHAOXA</t>
  </si>
  <si>
    <t>Haorui Package Products Co., Ltd</t>
  </si>
  <si>
    <t>nhập lại</t>
  </si>
  <si>
    <t>IMF32500053677</t>
  </si>
  <si>
    <t>B2/2</t>
  </si>
  <si>
    <t>3EL5T3N3</t>
  </si>
  <si>
    <t>M0046261</t>
  </si>
  <si>
    <t>Vu Dinh Nguyen</t>
  </si>
  <si>
    <t>27/02/2025 19:16:07</t>
  </si>
  <si>
    <t>SP74</t>
  </si>
  <si>
    <t>BIVNMC74</t>
  </si>
  <si>
    <t>27/02/2025 19:21:02</t>
  </si>
  <si>
    <t>STF32500067593</t>
  </si>
  <si>
    <t>27/02/2025 19:10:37</t>
  </si>
  <si>
    <t>F3-MCR3-02-02</t>
  </si>
  <si>
    <t>D02D6A011</t>
  </si>
  <si>
    <t>MAIN PCB:B57T287 ASSY M STEP</t>
  </si>
  <si>
    <t>L4BUMCXI</t>
  </si>
  <si>
    <t>UMC  ELECTRONICS VIETNAM LIMITED</t>
  </si>
  <si>
    <t>11E-AL NHAP LAI 14 PCS W011 CAT LOT</t>
  </si>
  <si>
    <t>IMF32500053676</t>
  </si>
  <si>
    <t>MCR3</t>
  </si>
  <si>
    <t>27/02/2025 19:11:54</t>
  </si>
  <si>
    <t>SP85</t>
  </si>
  <si>
    <t>BIVNMC85</t>
  </si>
  <si>
    <t>27/02/2025 19:13:45</t>
  </si>
  <si>
    <t>STF32500067581</t>
  </si>
  <si>
    <t>27/02/2025 17:49:41</t>
  </si>
  <si>
    <t>F3-MCR2-07-02</t>
  </si>
  <si>
    <t>D02GMY001</t>
  </si>
  <si>
    <t>MAIN PCB:B512637 ASSY L5000D</t>
  </si>
  <si>
    <t xml:space="preserve">01-CYY NHAP LAI 62 PCS LOT 6696 </t>
  </si>
  <si>
    <t>IMF32500053668</t>
  </si>
  <si>
    <t>MCR2</t>
  </si>
  <si>
    <t>27/02/2025 17:50:45</t>
  </si>
  <si>
    <t>27/02/2025 17:52:34</t>
  </si>
  <si>
    <t>STF32500067557</t>
  </si>
  <si>
    <t>27/02/2025 15:53:10</t>
  </si>
  <si>
    <t>F3-B1/2-22-02</t>
  </si>
  <si>
    <t>D01NEM001</t>
  </si>
  <si>
    <t>TOUCH PANEL PLATE 35 ELFB</t>
  </si>
  <si>
    <t>L4BIRIXC</t>
  </si>
  <si>
    <t>VIETNAM IRITANI COMPANY LIMITED</t>
  </si>
  <si>
    <t>IMF12500058869</t>
  </si>
  <si>
    <t>B1/2</t>
  </si>
  <si>
    <t>3B1/1-22</t>
  </si>
  <si>
    <t>27/02/2025 15:53:21</t>
  </si>
  <si>
    <t>27/02/2025 16:48:01</t>
  </si>
  <si>
    <t>STF32500067556</t>
  </si>
  <si>
    <t>F3-B2/2-28-01</t>
  </si>
  <si>
    <t>27/02/2025 15:56:49</t>
  </si>
  <si>
    <t>STF32500067550</t>
  </si>
  <si>
    <t>27/02/2025 15:19:50</t>
  </si>
  <si>
    <t>F3-MCR6-20-04</t>
  </si>
  <si>
    <t>D02D22031</t>
  </si>
  <si>
    <t>MAIN PCB:B57T287 ASSY M BASEA4</t>
  </si>
  <si>
    <t>31E-AM TĐTK AL-AM</t>
  </si>
  <si>
    <t>IMF32500053666</t>
  </si>
  <si>
    <t>F0047233</t>
  </si>
  <si>
    <t>27/02/2025 15:20:09</t>
  </si>
  <si>
    <t>27/02/2025 16:35:49</t>
  </si>
  <si>
    <t>STF32500067549</t>
  </si>
  <si>
    <t>F3-MCR6-20-02</t>
  </si>
  <si>
    <t>IMF32500053665</t>
  </si>
  <si>
    <t>27/02/2025 16:35:45</t>
  </si>
  <si>
    <t>STF32500067548</t>
  </si>
  <si>
    <t>F3-MCR6-21-02</t>
  </si>
  <si>
    <t>11C-AL TĐTK AK-AL</t>
  </si>
  <si>
    <t>IMF32500053664</t>
  </si>
  <si>
    <t>27/02/2025 16:36:10</t>
  </si>
  <si>
    <t>STF32500067547</t>
  </si>
  <si>
    <t>F3-MCR6-22-02</t>
  </si>
  <si>
    <t>STF32500067546</t>
  </si>
  <si>
    <t>F3-MCR6-24-02</t>
  </si>
  <si>
    <t>IMF32500053663</t>
  </si>
  <si>
    <t>27/02/2025 16:36:06</t>
  </si>
  <si>
    <t>STF32500067545</t>
  </si>
  <si>
    <t>F3-MCR6-23-01</t>
  </si>
  <si>
    <t>STF32500067544</t>
  </si>
  <si>
    <t>F3-MCR6-19-03</t>
  </si>
  <si>
    <t>IMF32500053662</t>
  </si>
  <si>
    <t>27/02/2025 16:36:01</t>
  </si>
  <si>
    <t>STF32500064298</t>
  </si>
  <si>
    <t>25/02/2025 12:34:42</t>
  </si>
  <si>
    <t>F3-B2/2-23-01</t>
  </si>
  <si>
    <t>LU2238001</t>
  </si>
  <si>
    <t>PINCH ROLLER HOLDER L ALL2</t>
  </si>
  <si>
    <t>L4BTHNXD</t>
  </si>
  <si>
    <t>YONGHAN PRECISION TECHNOLOGYCO., LTD</t>
  </si>
  <si>
    <t>IMF32500051067</t>
  </si>
  <si>
    <t>3B4/1-20</t>
  </si>
  <si>
    <t>F0114831</t>
  </si>
  <si>
    <t>25/02/2025 12:35:05</t>
  </si>
  <si>
    <t>SP126</t>
  </si>
  <si>
    <t>BIVNMC126</t>
  </si>
  <si>
    <t>25/02/2025 22:27:28</t>
  </si>
  <si>
    <t>Sai số lượng tồn kho</t>
  </si>
  <si>
    <t>STF32500066659</t>
  </si>
  <si>
    <t>27/02/2025 08:44:57</t>
  </si>
  <si>
    <t>F3-B2/2-17-01</t>
  </si>
  <si>
    <t>LY4456001</t>
  </si>
  <si>
    <t>DEV JOINT LINK 2</t>
  </si>
  <si>
    <t>L4BHANXG</t>
  </si>
  <si>
    <t>HANEL PLASTICS JOINT STOCK COMPANY</t>
  </si>
  <si>
    <t>IMF32500052936</t>
  </si>
  <si>
    <t>3B1/1-20</t>
  </si>
  <si>
    <t>27/02/2025 08:45:16</t>
  </si>
  <si>
    <t>27/02/2025 21:19:00</t>
  </si>
  <si>
    <t>STF32500065381</t>
  </si>
  <si>
    <t>26/02/2025 10:43:13</t>
  </si>
  <si>
    <t>F3-B2/2-05-02</t>
  </si>
  <si>
    <t>LY4173007</t>
  </si>
  <si>
    <t>TRAY MP</t>
  </si>
  <si>
    <t>L4BVCJXD</t>
  </si>
  <si>
    <t>Viet Chuan Joint Stock</t>
  </si>
  <si>
    <t>IMF32500051942</t>
  </si>
  <si>
    <t>3B4/2-22</t>
  </si>
  <si>
    <t>F0114864</t>
  </si>
  <si>
    <t>26/02/2025 10:43:27</t>
  </si>
  <si>
    <t>SP109</t>
  </si>
  <si>
    <t>BIVNMC109</t>
  </si>
  <si>
    <t>26/02/2025 21:14:12</t>
  </si>
  <si>
    <t>Nhập lại B-wins</t>
  </si>
  <si>
    <t>STF32500063808</t>
  </si>
  <si>
    <t>25/02/2025 08:39:24</t>
  </si>
  <si>
    <t>F3-B2/2-18-03</t>
  </si>
  <si>
    <t>D01MXV001</t>
  </si>
  <si>
    <t>MP ROLLER HOLDER EL</t>
  </si>
  <si>
    <t>L4BKKGXD</t>
  </si>
  <si>
    <t>KURODA KAGAKU VIET NAM CO.,LTD</t>
  </si>
  <si>
    <t>IMF32500050650</t>
  </si>
  <si>
    <t>3A3/1-22</t>
  </si>
  <si>
    <t>25/02/2025 08:39:45</t>
  </si>
  <si>
    <t>25/02/2025 10:36:05</t>
  </si>
  <si>
    <t>STF32500064496</t>
  </si>
  <si>
    <t>25/02/2025 13:38:34</t>
  </si>
  <si>
    <t>F3-B2/2-11-01</t>
  </si>
  <si>
    <t>D01N0P001</t>
  </si>
  <si>
    <t>MP LINK R EL</t>
  </si>
  <si>
    <t>L4BZHOXD</t>
  </si>
  <si>
    <t>Vietnam ZhongYuPrecise Industrial Co.,LTD</t>
  </si>
  <si>
    <t>IMF32500051221</t>
  </si>
  <si>
    <t>3A2/2-18</t>
  </si>
  <si>
    <t>25/02/2025 13:38:44</t>
  </si>
  <si>
    <t>SP135</t>
  </si>
  <si>
    <t>BIVNMC135</t>
  </si>
  <si>
    <t>25/02/2025 16:46:23</t>
  </si>
  <si>
    <t>Link</t>
  </si>
  <si>
    <t>Nếu bắn nhầm thì sẽ cảnh báo</t>
  </si>
  <si>
    <t>(tự đối chiếu mã LK trên B-wins với tem hộp)</t>
  </si>
  <si>
    <t>Hệ thống B-wins không cho sửa số lượng về =0</t>
  </si>
  <si>
    <t>&gt;&gt; Trường hợp thực tế =0, hệ thống có thì ấn sửa</t>
  </si>
  <si>
    <t>Sau đó chọn =0 ở phần số lượng và ấn "Xác nhận"</t>
  </si>
  <si>
    <t>- Hệ thống tự cảnh báo "Bạn có muốn xóa chỉ thị này?" &lt;&lt; Không thực hiện vì đang không cho quyền Leader trở xuống xóa</t>
  </si>
  <si>
    <t>- Hệ thống Store.s ghi nhập dữ liệu và hiển thị tại cột "Ghi chú nội dung thay đổi" sheet "Web_B-wins" để QUẢN LÝ khu vực xóa chỉ thị này</t>
  </si>
  <si>
    <t>&gt;&gt; Trường hợp sửa số lượng #0 thì làm như trên</t>
  </si>
  <si>
    <t>&lt;&lt; Bỏ số thùng vì hệ thống tự lấy số lượng/dữ liệu master</t>
  </si>
  <si>
    <t>- Khi HZ thêm linh kiện vào xe đang lấy có được không? Bằng cách nào? Hộp đựng thêm vào đưa cho MC làm sao?</t>
  </si>
  <si>
    <t>MC lấy linh kiện ngoài danh sách đang có bằng cách nào?</t>
  </si>
  <si>
    <t>(Lấy theo cửa sổ: Linh kiện gấp)</t>
  </si>
  <si>
    <t>Hệ thống không cho cập nhật số lượng lớn hơn chỉ thị cũ &gt;&gt; Cần cảnh báo khi nhập quá số lượng</t>
  </si>
  <si>
    <t>+ Mẫu in QR xe linh kiện</t>
  </si>
  <si>
    <t>(có thể xử lý dữ liệu B-wins xong thì dữ liệu cần xử lý ở đây có mất không?</t>
  </si>
  <si>
    <t>Nếu không thì cần thêm thao tác cập nhật ở đây)</t>
  </si>
  <si>
    <t>Thông tin in tem hộp</t>
  </si>
  <si>
    <t xml:space="preserve">- </t>
  </si>
  <si>
    <t>Linh kiện có nhiều NCC thì có hiển thị hết lên tem không?</t>
  </si>
  <si>
    <t>Xác nhận xem thao tác lấy thùng trước hay thao tác đặt hộp lên trước?</t>
  </si>
  <si>
    <t>Sắp xếp theo thứ tự vị trí từ gần đến xa</t>
  </si>
  <si>
    <t>Bắn vị trí chuyền này để thu hồi hộp trống (nếu có) luôn</t>
  </si>
  <si>
    <t>Thao tác thu hồi hộp trống</t>
  </si>
  <si>
    <t>Cầm hộp linh kiện đã hết lên và bắn vào</t>
  </si>
  <si>
    <t>Thao tác cấp linh kiện lên chuyền</t>
  </si>
  <si>
    <t>③</t>
  </si>
  <si>
    <t>Hộp đựng linh kiện</t>
  </si>
  <si>
    <t>Nhận diện hộp ③ này đang nằm trên xe</t>
  </si>
  <si>
    <t>Nhận diện hộp ① này trên chuyền</t>
  </si>
  <si>
    <t>Bắn bao nhiêu hộp khác hộp đã khai báo trên xe CCLK</t>
  </si>
  <si>
    <t>đều coi là hộp trống hiện có trên chuyền hết</t>
  </si>
  <si>
    <t>Lưu trình cho linh kiện mới</t>
  </si>
  <si>
    <t>TN-32</t>
  </si>
  <si>
    <t>Nếu không đúng thông tin thì Store.s cảnh báo</t>
  </si>
  <si>
    <t>LY2009001</t>
  </si>
  <si>
    <t>TN-27</t>
  </si>
  <si>
    <t>②</t>
  </si>
  <si>
    <t>Bắn đủ các hộp đã chuẩn bị thì mới bắn QR chuyền</t>
  </si>
  <si>
    <t>(Nếu thiếu thì sẽ cảnh báo)</t>
  </si>
  <si>
    <t>Nếu số lượng cần cấp lớn hơn số lượng hộp, thì cần bắn nhiều lần QR hộp linh kiện (QR khác nhau)</t>
  </si>
  <si>
    <t>- Đối chiếu dữ liệu tồn kho trên B-wins với dữ liệu kiểm kê thực tế</t>
  </si>
  <si>
    <t>+ Nếu dữ liệu tồn kho B-wins có dữ liệu chưa được KK thì cũng hiển thị vào "Ghi chú nội dung thay đổi" để quản lý xác nhận</t>
  </si>
  <si>
    <t>(cần xác nhận tổng thể tồn kho của nhà máy để tránh phát sinh Block đã xóa đi nhưng tồn kho B-wins vẫn còn (ảo))</t>
  </si>
  <si>
    <t>Cần thêm hiển thị Block chưa được kiểm kê</t>
  </si>
  <si>
    <t>(Block đã được kiểm kê rồi thì ẩn đi)</t>
  </si>
  <si>
    <t>Nhà cung cấp:</t>
  </si>
  <si>
    <t>Nghiệp vụ:</t>
  </si>
  <si>
    <t>Tới ngày:</t>
  </si>
  <si>
    <t>Từ ngày:</t>
  </si>
  <si>
    <t>Xuất dữ liệu</t>
  </si>
  <si>
    <t>No.</t>
  </si>
  <si>
    <t>Ngày tháng</t>
  </si>
  <si>
    <t>Nhà cung cấp</t>
  </si>
  <si>
    <t>Nghiệp vụ</t>
  </si>
  <si>
    <t>Đảm nhiệm</t>
  </si>
  <si>
    <t>Thời gian</t>
  </si>
  <si>
    <t>Ghi chú</t>
  </si>
  <si>
    <r>
      <t xml:space="preserve">Nhà cung cấp: Được lấy trực tiếp khi bắn </t>
    </r>
    <r>
      <rPr>
        <b/>
        <sz val="11"/>
        <color rgb="FFFF0000"/>
        <rFont val="Tahoma"/>
        <family val="2"/>
      </rPr>
      <t>Mã quản lý tồn kho</t>
    </r>
  </si>
  <si>
    <t>Chuyền</t>
  </si>
  <si>
    <t>Số AGV</t>
  </si>
  <si>
    <t>Master quản lý các khu vực</t>
  </si>
  <si>
    <t>Mã NV</t>
  </si>
  <si>
    <t>Mã NV:</t>
  </si>
  <si>
    <t>Họ tên:</t>
  </si>
  <si>
    <t>User:</t>
  </si>
  <si>
    <t>Khu vực:</t>
  </si>
  <si>
    <t>&lt;&lt; Chọn nhiều khu vực kiểu gì?</t>
  </si>
  <si>
    <t>&gt;&gt; Tích chọn</t>
  </si>
  <si>
    <t>Email:</t>
  </si>
  <si>
    <t>Sdt:</t>
  </si>
  <si>
    <t>Họ tên</t>
  </si>
  <si>
    <t>User</t>
  </si>
  <si>
    <t>Mail</t>
  </si>
  <si>
    <t>Sdt</t>
  </si>
  <si>
    <t>Khu vực</t>
  </si>
  <si>
    <t>Quyền</t>
  </si>
  <si>
    <t>Quyền:</t>
  </si>
  <si>
    <t>Ngày cập nhật</t>
  </si>
  <si>
    <t>Loại linh kiện</t>
  </si>
  <si>
    <t>Số lượng cấp</t>
  </si>
  <si>
    <t>Quy định cấp</t>
  </si>
  <si>
    <t>Vị trí chuyền</t>
  </si>
  <si>
    <t>Tactime lấy</t>
  </si>
  <si>
    <t>Tactime cấp</t>
  </si>
  <si>
    <t>Tactime lấy:</t>
  </si>
  <si>
    <t>Tactime cấp:</t>
  </si>
  <si>
    <t>D001W9001</t>
  </si>
  <si>
    <t>SPRING EXTENSION DEV LOCK DL</t>
  </si>
  <si>
    <t>MATEX (VIETNAM) LIMITED</t>
  </si>
  <si>
    <t>FU01-01</t>
  </si>
  <si>
    <t>F2</t>
  </si>
  <si>
    <t>Pcs</t>
  </si>
  <si>
    <t>Hộp</t>
  </si>
  <si>
    <t>0003004K7</t>
  </si>
  <si>
    <t>SCREW BIND M3X4</t>
  </si>
  <si>
    <t>EVERGREEN SCREWS INDUSTRY(VIET NAM) CO., LTD</t>
  </si>
  <si>
    <t>Seoul Metal Vietnam JSC</t>
  </si>
  <si>
    <t>000300516</t>
  </si>
  <si>
    <t>SCREW BIND M3X5</t>
  </si>
  <si>
    <t>000300816</t>
  </si>
  <si>
    <t>SCREW BIND M3X8</t>
  </si>
  <si>
    <t>EVERGREEN SCREWS INDUSTRY(VIET NAM)</t>
  </si>
  <si>
    <t>D005R1001</t>
  </si>
  <si>
    <t>REF GUIDE DLPR 1.8TS CAN</t>
  </si>
  <si>
    <t>ABEISM VIETNAM CO., LTD</t>
  </si>
  <si>
    <t>D005R4001</t>
  </si>
  <si>
    <t>CARTON 5100DN AP</t>
  </si>
  <si>
    <t>DYNAPAC (HAIPHONG) CO., LTD</t>
  </si>
  <si>
    <t>D005R5001</t>
  </si>
  <si>
    <t>RATING LABEL 6400DW CAN</t>
  </si>
  <si>
    <t>D005R6001</t>
  </si>
  <si>
    <t>GENUINE SUPPLY LOGO DL 4TN CAN</t>
  </si>
  <si>
    <t>D005R9001</t>
  </si>
  <si>
    <t>CD-ROM FRENCH SHEET 6400</t>
  </si>
  <si>
    <t>D005RB001</t>
  </si>
  <si>
    <t>BAR CODE LABEL 5750DW C-GEN</t>
  </si>
  <si>
    <t>D005RH001</t>
  </si>
  <si>
    <t>REF GUIDE DLPR 1.8TS DAN/NOR</t>
  </si>
  <si>
    <t>D005RJ001</t>
  </si>
  <si>
    <t>REF GUIDE DLPR 1.8TS SWE/FIN</t>
  </si>
  <si>
    <t>D005RU001</t>
  </si>
  <si>
    <t>3PRING EXTENSION NT DL</t>
  </si>
  <si>
    <t>D005RW001</t>
  </si>
  <si>
    <t>BAR CODE LABEL 6600DW P-NOR</t>
  </si>
  <si>
    <t>D005RY001</t>
  </si>
  <si>
    <t>BAR CODE LABEL 6800DW P-NOR</t>
  </si>
  <si>
    <t>D005S2001</t>
  </si>
  <si>
    <t>BAR CODE LABEL 6900DW P-NOR</t>
  </si>
  <si>
    <t>D005S3001</t>
  </si>
  <si>
    <t>RATING LABEL 6900DW CAN</t>
  </si>
  <si>
    <t>D005S4001</t>
  </si>
  <si>
    <t>CD-ROM FRENCH SHEET 6900DW</t>
  </si>
  <si>
    <t>D005SF001</t>
  </si>
  <si>
    <t>RATING LABEL 6750DW US</t>
  </si>
  <si>
    <t>D005SG001</t>
  </si>
  <si>
    <t>CARTON 6750DW US</t>
  </si>
  <si>
    <t>M0009676</t>
  </si>
  <si>
    <t>Nguyễn Công Thành</t>
  </si>
  <si>
    <t>thanhnc</t>
  </si>
  <si>
    <t>VP</t>
  </si>
  <si>
    <t>Office</t>
  </si>
  <si>
    <t>nguyencong.thanh@brother-bivn.com.vn</t>
  </si>
  <si>
    <t>Admin</t>
  </si>
  <si>
    <t>F0005490</t>
  </si>
  <si>
    <t>Nguyễn Thị Hồng Loan</t>
  </si>
  <si>
    <t>F0002310</t>
  </si>
  <si>
    <t>Phạm Thị Thu Hà</t>
  </si>
  <si>
    <t>M0000124</t>
  </si>
  <si>
    <t>Nguyễn Văn Khởi</t>
  </si>
  <si>
    <t>M0001619</t>
  </si>
  <si>
    <t>Vũ Thế Linh</t>
  </si>
  <si>
    <t>F0001285</t>
  </si>
  <si>
    <t>Chu Thị Hiệp</t>
  </si>
  <si>
    <t>F0000152</t>
  </si>
  <si>
    <t>Nguyễn Thị Tình</t>
  </si>
  <si>
    <t>F0000141</t>
  </si>
  <si>
    <t>Đỗ Thị Nhung</t>
  </si>
  <si>
    <t>M0000440</t>
  </si>
  <si>
    <t>Nguyễn Bá Sứ</t>
  </si>
  <si>
    <t>F0004134</t>
  </si>
  <si>
    <t>Nguyễn Thị Mơ</t>
  </si>
  <si>
    <t>M0000230</t>
  </si>
  <si>
    <t>Lương Văn Giáp</t>
  </si>
  <si>
    <t>M0000160</t>
  </si>
  <si>
    <t>Nguyễn Văn Tuất</t>
  </si>
  <si>
    <t>F0000105</t>
  </si>
  <si>
    <t>Nguyễn Thị Dung</t>
  </si>
  <si>
    <t>M0000153</t>
  </si>
  <si>
    <t>Nguyễn Tất Tĩnh</t>
  </si>
  <si>
    <t>F0000240</t>
  </si>
  <si>
    <t>Nguyễn Thị Hiền</t>
  </si>
  <si>
    <t>M0026043</t>
  </si>
  <si>
    <t>Nguyễn Văn Hưng</t>
  </si>
  <si>
    <t>F0000101</t>
  </si>
  <si>
    <t>Nguyễn Thị Đào</t>
  </si>
  <si>
    <t>hongnu</t>
  </si>
  <si>
    <t>haph</t>
  </si>
  <si>
    <t>khoing</t>
  </si>
  <si>
    <t>linhvu</t>
  </si>
  <si>
    <t>hiepch</t>
  </si>
  <si>
    <t>nguyenin</t>
  </si>
  <si>
    <t>nhungdt</t>
  </si>
  <si>
    <t>sunu</t>
  </si>
  <si>
    <t>mong</t>
  </si>
  <si>
    <t>giaplu</t>
  </si>
  <si>
    <t>tuatng</t>
  </si>
  <si>
    <t>dungng</t>
  </si>
  <si>
    <t>tinhnt</t>
  </si>
  <si>
    <t>nguyennh</t>
  </si>
  <si>
    <t>hunggy</t>
  </si>
  <si>
    <t>daong</t>
  </si>
  <si>
    <t>Fac 1</t>
  </si>
  <si>
    <t>Packing</t>
  </si>
  <si>
    <t>Fac 2</t>
  </si>
  <si>
    <t>Fac 3</t>
  </si>
  <si>
    <t>Fac 5</t>
  </si>
  <si>
    <t>Fac 4</t>
  </si>
  <si>
    <t>TTF</t>
  </si>
  <si>
    <t>QR vị trí trung gian</t>
  </si>
  <si>
    <t xml:space="preserve">Kéo dài layout Bwins sang tận đầu IQC </t>
  </si>
  <si>
    <t>Việc thiết kế EB, layout tránh nhau thì hiện trường sẽ xem xét để đối ứng (ở đây chỉ là mô hình)</t>
  </si>
  <si>
    <t>1.1m</t>
  </si>
  <si>
    <t>3.0m</t>
  </si>
  <si>
    <t>1.0m</t>
  </si>
  <si>
    <t>Bài tập: F2 tính toán diện tích cho phù hợp</t>
  </si>
  <si>
    <t>(Xoay ngang - dọc hay để chỗ nào thì tùy ý cho phù hợp)</t>
  </si>
  <si>
    <t>Trường hợp linh kiện gối lot</t>
  </si>
  <si>
    <t>- Lot 1: 300pcs, chạy được 100pcs và để lại 200pcs</t>
  </si>
  <si>
    <t>- Lot 2: 300pcs, nhưng kho chỉ còn 100pcs. Thì phải xử lý lấy 200pcs đang để chờ kia</t>
  </si>
  <si>
    <t>Trường hợp IQC thu hồi linh kiện trên chuyền &gt;&gt; Cấp mới như nào?</t>
  </si>
  <si>
    <t>Đối với linh kiện đã cấp &gt;&gt; HZ tự quản lý số lượng cho các lot khác nhau</t>
  </si>
  <si>
    <t>- Đối với cắt lot trong ngày, HZ tự quản lý, sang ngày sau thì MC nhập lại B-wins</t>
  </si>
  <si>
    <t>W911</t>
  </si>
  <si>
    <t>3. Thu hồi linh kiện đổi lot</t>
  </si>
  <si>
    <t>- Quản lý được lượng linh kiện sản xuất đang lưu giữ ngoài B-wins</t>
  </si>
  <si>
    <t>Xác nhận loại mạng liên kết</t>
  </si>
  <si>
    <t>Thêm nhà cung cấp</t>
  </si>
  <si>
    <t>Đối với giá cao tầng thì dùng iPhone KK kiểu gì???</t>
  </si>
  <si>
    <t>- sao nhìn thấy dữ liệu KK được bắn???</t>
  </si>
  <si>
    <t>(Báo rung khi sai???)</t>
  </si>
  <si>
    <t>(kết nối với máy tính???)</t>
  </si>
  <si>
    <t>HZ bắn sót thùng/hộp trống thì dữ liệu xử lý như nào???</t>
  </si>
  <si>
    <t>- Khi xuất LK sẽ thừa ra hộp trống không có dữ liệu trên Store.s</t>
  </si>
  <si>
    <t xml:space="preserve">&gt;&gt; Cài phần mềm vào máy tính rồi kiểm kê bình thường </t>
  </si>
  <si>
    <t>Vị trí trung gian điền số để AGV đi vào</t>
  </si>
  <si>
    <t>1. Để chờ chuyến sau sẽ bắn</t>
  </si>
  <si>
    <t>+ Có thể bị chậm linh kiện</t>
  </si>
  <si>
    <t>2. Thực hiện bắn QR hộp linh kiện trống</t>
  </si>
  <si>
    <t>+ Hệ thống báo "Bạn muốn xuất kho linh kiện này?" &gt;&gt; Đồng ý</t>
  </si>
  <si>
    <t>+ Hệ thống trả về vị trí và số lượng cần xuất</t>
  </si>
  <si>
    <t>+ Tiến hành xuất cùng LK khác</t>
  </si>
  <si>
    <t>+ Lưu báo cáo xử lý xuất ngoài ra</t>
  </si>
  <si>
    <t>- Quy định với LK dùng chung</t>
  </si>
  <si>
    <t>Nếu muốn làm lậu (lấy thêm hộp thì thế nào?)</t>
  </si>
  <si>
    <t>Có thể quy định thời điểm mà in lại số lượng/chỉ thị không? (đang nhiều quá)</t>
  </si>
  <si>
    <t>Chỉ in đối với linh kiện có SL thùng lớn/ xuất nhiều lần</t>
  </si>
  <si>
    <t>(Những linh kiện xuất liên tục, nhanh hết thì không cần in)</t>
  </si>
  <si>
    <t>Thao tác đề xuất với HZ (trường hợp thảo luận HZ không làm thì khóa lại)</t>
  </si>
  <si>
    <t>Nếu HZ không sử dụng chức năng này thì bố trí 1 surface ở vị trí trung gian để nhận xe cấp vào chuyền</t>
  </si>
  <si>
    <t>- Quét mã NV để chọn xe cần cấp lên chuyền</t>
  </si>
  <si>
    <t>Xe số:</t>
  </si>
  <si>
    <t>+ HZ cần Iphone để bắn hộp trống trên xe để đưa dữ liệu vào hệ thống (chức năng xuất)</t>
  </si>
  <si>
    <t>+ Khi xe về vị trí trung gian thì HZ cần cầm iPhone xác nhận danh sách đã có trên xe</t>
  </si>
  <si>
    <t>Phải xử lý hết lượng linh kiện sai 1k ở vị trí này (Xuất là phải xuất hết hoặc xóa đi)</t>
  </si>
  <si>
    <t>&gt;&gt; Phải xóa đi như nào??? (quản lý xác nhận)</t>
  </si>
  <si>
    <t>&gt;&gt; Chờ quản lý xử lý để cấp tiếp</t>
  </si>
  <si>
    <t>(Đưa dữ liệu vào kiểu gì để có thông tin cần cấp?)</t>
  </si>
  <si>
    <t>(đưa kế hoạch sản xuất + thông tin CTKT)</t>
  </si>
  <si>
    <t>Cần phải vừa bắn QR chỉ thị, vừa xác nhận lại số lượng trong thùng &gt;&gt; Sẽ mất nhiều nhân lực hơn</t>
  </si>
  <si>
    <t>Như này, nhập lại cũng không cần in lại chỉ thị kho nữa nhỉ? (nếu còn chỉ thị)</t>
  </si>
  <si>
    <t>Bỏ việc in này đi để giảm chi phí, thao tác</t>
  </si>
  <si>
    <t>Chỉ in lại chỉ thị khi mất</t>
  </si>
  <si>
    <r>
      <t>Thực hiện kiểm kê mới in ra để dán lại vào chỉ thị kho (thực hiện khi số lượng hiển thị và chỉ thị khác nhau) &gt;&gt; Thêm nút tích: "</t>
    </r>
    <r>
      <rPr>
        <b/>
        <sz val="10"/>
        <color theme="1"/>
        <rFont val="Tahoma"/>
        <family val="2"/>
      </rPr>
      <t>Sửa lại số lượng chỉ thị"</t>
    </r>
  </si>
  <si>
    <t>Thêm chức năng bắn QR hộp xác nhận lượng linh kiện MC đã xuất</t>
  </si>
  <si>
    <t>Trường hợp LK tồn kho thiếu, cần chia ra cho các chuyền thì xử lý như thế nào? (chưa cấp)</t>
  </si>
  <si>
    <t>Trong trường hợp đã cấp LK vào chuyền W711 thì các chuyền khác san ra cần xử lý như nào? (đã cấp)</t>
  </si>
  <si>
    <t>- HZ xác nhận số lượng MC chuẩn bị</t>
  </si>
  <si>
    <t>- Dùng iPhone bắn vào tem QR hộp chứa linh kiện</t>
  </si>
  <si>
    <t>QR vị trí chuyền</t>
  </si>
  <si>
    <t>Phía:</t>
  </si>
  <si>
    <t>Tầng số:</t>
  </si>
  <si>
    <t>Số xe:</t>
  </si>
  <si>
    <t>Trái</t>
  </si>
  <si>
    <t>No.03</t>
  </si>
  <si>
    <t>- Mỗi model/dòng máy có master riêng</t>
  </si>
  <si>
    <t>(ELLe FB, ELLe PR, ELL FB, ELL PR)</t>
  </si>
  <si>
    <t xml:space="preserve">- Khi có thay đổi master, cần cập nhật lại file </t>
  </si>
  <si>
    <t>(cập nhật cả file - thay thế toàn bộ)</t>
  </si>
  <si>
    <t>- Trên phần mềm, lấy sẵn dữ liệu từ PR1-MC (in tem)</t>
  </si>
  <si>
    <t>- Tích chọn các lot sản xuất theo thứ tự từng ngày</t>
  </si>
  <si>
    <t xml:space="preserve">- Mỗi chuyền, quản đốc tự update </t>
  </si>
  <si>
    <t>(có thể 1 người update cho các chuyền)</t>
  </si>
  <si>
    <t>- Khi có đổi/cắt lot cần phải cập nhật lại thứ tự lot sản xuất</t>
  </si>
  <si>
    <t>- Cập nhật chuyền có bao nhiêu cụm</t>
  </si>
  <si>
    <t>1. Cập nhật công đoạn chuyền</t>
  </si>
  <si>
    <t>- Có thể thay đổi, xóa bỏ công đoạn</t>
  </si>
  <si>
    <t>2. Cắt lot</t>
  </si>
  <si>
    <t>- Cắt lot sẽ điền số lượng đã làm, còn lại</t>
  </si>
  <si>
    <t>- Lựa chọn lot sản xuất tiếp theo</t>
  </si>
  <si>
    <t>3. Trả lại hàng vào kho</t>
  </si>
  <si>
    <t>- Ngay sau khi cắt lot, sẽ trả linh kiện thừa vào kho</t>
  </si>
  <si>
    <t>- Sau đó mới cấp lot mới vào chuyền</t>
  </si>
  <si>
    <t>- Công đoạn phù hợp với dữ liệu cột K "CĐ Haizen"</t>
  </si>
  <si>
    <t>(trong file master linh kiện CTKT)</t>
  </si>
  <si>
    <t>1. Người thao tác dùng iPhone xác nhận dữ liệu cấp LK</t>
  </si>
  <si>
    <t>1.1 Linh kiện to</t>
  </si>
  <si>
    <t>- Linh kiện có QR code thùng</t>
  </si>
  <si>
    <t>+ Dùng iPhone bắn QR thùng linh kiện tương ứng</t>
  </si>
  <si>
    <t>+ Số lượng được cập nhật tự động tới khi đủ số lượng lot</t>
  </si>
  <si>
    <t>(Lượng lẻ sẽ sửa lại số lượng sau khi bắn)</t>
  </si>
  <si>
    <t>- Linh kiện không có QR thùng</t>
  </si>
  <si>
    <t>+ Hiển thị kanban QR linh kiện tương ứng tại vị trí (treo)</t>
  </si>
  <si>
    <t>+ Dùng iPhone bắn QR hiển thị (tự tạo)</t>
  </si>
  <si>
    <t>+ Số lượng tự động cập nhật (lượng lẻ sẽ sửa lại số lượng)</t>
  </si>
  <si>
    <t>+ Khi QR hết số lượng &gt;&gt; Thay QR mới</t>
  </si>
  <si>
    <t>1.2 Linh kiện nhỏ</t>
  </si>
  <si>
    <t>1.3 Hiển thị iPhone</t>
  </si>
  <si>
    <t>- Sau khi lấy xong không lưu lại lịch sử</t>
  </si>
  <si>
    <t xml:space="preserve">- Chưa lấy tý nào thì màu trắng </t>
  </si>
  <si>
    <t xml:space="preserve">- Khi đang lấy màu vàng </t>
  </si>
  <si>
    <t>- Khi lấy hết mã lk và số lượng thì mã đó chuyển màu đen</t>
  </si>
  <si>
    <t>- Công đoạn với list lk và số lượng tương ứng</t>
  </si>
  <si>
    <t>- Làm giống linh kiện to</t>
  </si>
  <si>
    <t>Xác nhận NTT hiện tại:</t>
  </si>
  <si>
    <t>- Có thời điểm quản lý chưa cập nhật được thông tin thì đi hỏi hoặc tự nhớ</t>
  </si>
  <si>
    <t>- Trên chuyền có vị trí, nên linh kiện chưa dùng đến (lot sau sau) sẽ lấy trước rồi để đấy</t>
  </si>
  <si>
    <t>- Linh kiện CTKT có rất nhiều, nhưng mỗi lần lấy không nhiều, do lot dùng, lot không dùng</t>
  </si>
  <si>
    <t>Có thể điền tay số lượng đã lấy, chụp ảnh thùng lẻ (mở nắp) để xác nhận số lượng không?</t>
  </si>
  <si>
    <t>- Điền tổng số lượng lấy</t>
  </si>
  <si>
    <t>- Điền chi tiết lấy</t>
  </si>
  <si>
    <t>+ Số thùng chẵn x số lượng thùng</t>
  </si>
  <si>
    <t>+ Số thùng lẻ x số lượng thùng</t>
  </si>
  <si>
    <t>Công đoạn</t>
  </si>
  <si>
    <t>Nho 1</t>
  </si>
  <si>
    <t>Dòng máy:</t>
  </si>
  <si>
    <t>Model:</t>
  </si>
  <si>
    <t>ELLe</t>
  </si>
  <si>
    <t>PRT</t>
  </si>
  <si>
    <t>Xóa</t>
  </si>
  <si>
    <t>Sửa</t>
  </si>
  <si>
    <t>Đối với linh kiện dùng chung thì có phải chọn các model, dòng máy, chuyền tương ứng không?</t>
  </si>
  <si>
    <t>Có nên cập nhật riêng master linh kiện dùng chung và CTKT không?</t>
  </si>
  <si>
    <t>Xem xét đến việc đồng bộ hệ thống in tem từ PR1-MC để lấy lot sản xuất</t>
  </si>
  <si>
    <t>Hàng ngày, chọn chuyền để cập nhật kế hoạch sản xuất (cập nhật theo danh sách, ghi chọn thứ tự cấp)</t>
  </si>
  <si>
    <t>Thêm màn hình xử lý dữ liệu của quản lý MC - Haizen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</si>
</sst>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yyyy/mm/dd\ hh:mm:ss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Tahoma"/>
      <family val="2"/>
    </font>
    <font>
      <b/>
      <sz val="11"/>
      <color theme="1"/>
      <name val="Tahoma"/>
      <family val="2"/>
    </font>
    <font>
      <sz val="11"/>
      <color rgb="FF0000FF"/>
      <name val="Tahoma"/>
      <family val="2"/>
    </font>
    <font>
      <b/>
      <sz val="12"/>
      <color theme="1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0"/>
      <color rgb="FFFF0000"/>
      <name val="Tahoma"/>
      <family val="2"/>
    </font>
    <font>
      <sz val="10"/>
      <color rgb="FF0000FF"/>
      <name val="Tahoma"/>
      <family val="2"/>
    </font>
    <font>
      <b/>
      <sz val="22"/>
      <color theme="1"/>
      <name val="Tahoma"/>
      <family val="2"/>
    </font>
    <font>
      <b/>
      <sz val="16"/>
      <color theme="1"/>
      <name val="Tahoma"/>
      <family val="2"/>
    </font>
    <font>
      <b/>
      <sz val="14"/>
      <color theme="1"/>
      <name val="Tahoma"/>
      <family val="2"/>
    </font>
    <font>
      <sz val="9"/>
      <color theme="1"/>
      <name val="Tahoma"/>
      <family val="2"/>
    </font>
    <font>
      <sz val="14"/>
      <color theme="1"/>
      <name val="Tahoma"/>
      <family val="2"/>
    </font>
    <font>
      <b/>
      <sz val="18"/>
      <color theme="1"/>
      <name val="Tahoma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Tahoma"/>
      <family val="2"/>
    </font>
    <font>
      <u/>
      <sz val="11"/>
      <color theme="10"/>
      <name val="Tahoma"/>
      <family val="2"/>
    </font>
    <font>
      <b/>
      <sz val="24"/>
      <color theme="1"/>
      <name val="Tahoma"/>
      <family val="2"/>
    </font>
    <font>
      <b/>
      <sz val="26"/>
      <color theme="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6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150">
    <xf numFmtId="0" fontId="0" fillId="0" borderId="0" xfId="0"/>
    <xf numFmtId="0" fontId="1" fillId="0" borderId="0" xfId="0" applyFont="1"/>
    <xf numFmtId="0" fontId="1" fillId="0" borderId="0" xfId="0" quotePrefix="1" applyFont="1"/>
    <xf numFmtId="0" fontId="2" fillId="0" borderId="0" xfId="0" quotePrefix="1" applyFont="1"/>
    <xf numFmtId="0" fontId="2" fillId="0" borderId="0" xfId="0" applyFont="1"/>
    <xf numFmtId="0" fontId="3" fillId="0" borderId="0" xfId="0" applyFont="1"/>
    <xf numFmtId="0" fontId="4" fillId="0" borderId="0" xfId="0" quotePrefix="1" applyFont="1"/>
    <xf numFmtId="0" fontId="5" fillId="0" borderId="0" xfId="0" applyFont="1"/>
    <xf numFmtId="0" fontId="6" fillId="0" borderId="0" xfId="0" quotePrefix="1" applyFont="1"/>
    <xf numFmtId="0" fontId="6" fillId="0" borderId="0" xfId="0" applyFont="1"/>
    <xf numFmtId="0" fontId="7" fillId="0" borderId="0" xfId="0" applyFont="1"/>
    <xf numFmtId="0" fontId="7" fillId="0" borderId="0" xfId="0" quotePrefix="1" applyFont="1"/>
    <xf numFmtId="0" fontId="8" fillId="0" borderId="0" xfId="0" quotePrefix="1" applyFont="1"/>
    <xf numFmtId="0" fontId="8" fillId="0" borderId="0" xfId="0" applyFont="1"/>
    <xf numFmtId="0" fontId="9" fillId="0" borderId="0" xfId="0" applyFont="1"/>
    <xf numFmtId="0" fontId="1" fillId="0" borderId="1" xfId="0" applyFont="1" applyBorder="1"/>
    <xf numFmtId="0" fontId="12" fillId="0" borderId="3" xfId="0" applyFont="1" applyBorder="1" applyAlignment="1"/>
    <xf numFmtId="0" fontId="12" fillId="0" borderId="2" xfId="0" applyFont="1" applyBorder="1" applyAlignme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4" fillId="0" borderId="0" xfId="0" applyFont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0" xfId="0" applyFont="1" applyBorder="1"/>
    <xf numFmtId="0" fontId="1" fillId="0" borderId="11" xfId="0" applyFont="1" applyBorder="1"/>
    <xf numFmtId="0" fontId="3" fillId="0" borderId="8" xfId="0" applyFont="1" applyBorder="1"/>
    <xf numFmtId="0" fontId="6" fillId="0" borderId="0" xfId="0" applyFont="1" applyBorder="1"/>
    <xf numFmtId="0" fontId="13" fillId="0" borderId="10" xfId="0" applyFont="1" applyBorder="1"/>
    <xf numFmtId="0" fontId="13" fillId="0" borderId="0" xfId="0" applyFont="1" applyBorder="1"/>
    <xf numFmtId="0" fontId="13" fillId="0" borderId="12" xfId="0" applyFont="1" applyBorder="1"/>
    <xf numFmtId="0" fontId="13" fillId="0" borderId="13" xfId="0" applyFont="1" applyBorder="1"/>
    <xf numFmtId="0" fontId="14" fillId="0" borderId="2" xfId="0" applyFont="1" applyBorder="1"/>
    <xf numFmtId="9" fontId="1" fillId="0" borderId="1" xfId="1" applyFont="1" applyBorder="1"/>
    <xf numFmtId="3" fontId="1" fillId="0" borderId="1" xfId="0" applyNumberFormat="1" applyFont="1" applyBorder="1"/>
    <xf numFmtId="9" fontId="1" fillId="0" borderId="1" xfId="0" applyNumberFormat="1" applyFont="1" applyBorder="1"/>
    <xf numFmtId="0" fontId="3" fillId="0" borderId="1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3" fillId="0" borderId="23" xfId="0" applyFont="1" applyBorder="1"/>
    <xf numFmtId="16" fontId="3" fillId="0" borderId="24" xfId="0" applyNumberFormat="1" applyFont="1" applyBorder="1"/>
    <xf numFmtId="16" fontId="3" fillId="0" borderId="25" xfId="0" applyNumberFormat="1" applyFont="1" applyBorder="1"/>
    <xf numFmtId="0" fontId="7" fillId="4" borderId="0" xfId="0" applyFont="1" applyFill="1"/>
    <xf numFmtId="0" fontId="6" fillId="4" borderId="0" xfId="0" applyFont="1" applyFill="1"/>
    <xf numFmtId="0" fontId="8" fillId="4" borderId="0" xfId="0" applyFont="1" applyFill="1"/>
    <xf numFmtId="0" fontId="18" fillId="0" borderId="0" xfId="2"/>
    <xf numFmtId="0" fontId="9" fillId="0" borderId="0" xfId="0" quotePrefix="1" applyFont="1"/>
    <xf numFmtId="0" fontId="6" fillId="0" borderId="2" xfId="0" applyFont="1" applyBorder="1"/>
    <xf numFmtId="0" fontId="6" fillId="0" borderId="4" xfId="0" applyFont="1" applyBorder="1"/>
    <xf numFmtId="0" fontId="6" fillId="0" borderId="1" xfId="0" applyFont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0" borderId="6" xfId="0" applyFont="1" applyBorder="1"/>
    <xf numFmtId="0" fontId="20" fillId="0" borderId="0" xfId="2" applyFont="1"/>
    <xf numFmtId="0" fontId="1" fillId="0" borderId="5" xfId="0" applyFont="1" applyBorder="1"/>
    <xf numFmtId="0" fontId="1" fillId="0" borderId="12" xfId="0" applyFont="1" applyBorder="1"/>
    <xf numFmtId="0" fontId="1" fillId="0" borderId="13" xfId="0" applyFont="1" applyBorder="1"/>
    <xf numFmtId="0" fontId="22" fillId="0" borderId="9" xfId="0" applyFont="1" applyBorder="1" applyAlignment="1">
      <alignment vertical="center"/>
    </xf>
    <xf numFmtId="0" fontId="5" fillId="0" borderId="3" xfId="0" applyFont="1" applyBorder="1" applyAlignment="1">
      <alignment horizontal="left"/>
    </xf>
    <xf numFmtId="0" fontId="21" fillId="0" borderId="14" xfId="0" applyFont="1" applyBorder="1" applyAlignment="1"/>
    <xf numFmtId="0" fontId="12" fillId="0" borderId="7" xfId="0" applyFont="1" applyBorder="1" applyAlignment="1">
      <alignment vertical="center"/>
    </xf>
    <xf numFmtId="0" fontId="6" fillId="7" borderId="0" xfId="0" applyFont="1" applyFill="1"/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5" fillId="0" borderId="8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22" fontId="13" fillId="0" borderId="8" xfId="0" applyNumberFormat="1" applyFont="1" applyBorder="1" applyAlignment="1">
      <alignment horizontal="center"/>
    </xf>
    <xf numFmtId="22" fontId="13" fillId="0" borderId="9" xfId="0" applyNumberFormat="1" applyFont="1" applyBorder="1" applyAlignment="1">
      <alignment horizontal="center"/>
    </xf>
    <xf numFmtId="22" fontId="13" fillId="0" borderId="13" xfId="0" applyNumberFormat="1" applyFont="1" applyBorder="1" applyAlignment="1">
      <alignment horizontal="center"/>
    </xf>
    <xf numFmtId="22" fontId="13" fillId="0" borderId="14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65" fontId="1" fillId="0" borderId="2" xfId="0" applyNumberFormat="1" applyFont="1" applyBorder="1" applyAlignment="1">
      <alignment horizontal="center" shrinkToFit="1"/>
    </xf>
    <xf numFmtId="165" fontId="1" fillId="0" borderId="3" xfId="0" applyNumberFormat="1" applyFont="1" applyBorder="1" applyAlignment="1">
      <alignment horizontal="center" shrinkToFit="1"/>
    </xf>
    <xf numFmtId="165" fontId="1" fillId="0" borderId="4" xfId="0" applyNumberFormat="1" applyFont="1" applyBorder="1" applyAlignment="1">
      <alignment horizontal="center" shrinkToFi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shrinkToFi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shrinkToFit="1"/>
    </xf>
    <xf numFmtId="0" fontId="1" fillId="0" borderId="3" xfId="0" applyFont="1" applyFill="1" applyBorder="1" applyAlignment="1">
      <alignment horizontal="center" vertical="center" shrinkToFit="1"/>
    </xf>
    <xf numFmtId="0" fontId="1" fillId="0" borderId="4" xfId="0" applyFont="1" applyFill="1" applyBorder="1" applyAlignment="1">
      <alignment horizontal="center" vertical="center" shrinkToFit="1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indent="1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indent="1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3" fontId="5" fillId="0" borderId="6" xfId="0" applyNumberFormat="1" applyFont="1" applyBorder="1" applyAlignment="1">
      <alignment horizontal="center" shrinkToFit="1"/>
    </xf>
    <xf numFmtId="0" fontId="5" fillId="0" borderId="6" xfId="0" applyFont="1" applyBorder="1" applyAlignment="1">
      <alignment horizontal="center" shrinkToFit="1"/>
    </xf>
  </cellXfs>
  <cellStyles count="3">
    <cellStyle name="Hyperlink" xfId="2" builtinId="8"/>
    <cellStyle name="Normal" xfId="0" builtinId="0"/>
    <cellStyle name="Percent" xfId="1" builtinId="5"/>
  </cellStyles>
  <dxfs count="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Light16"/>
  <colors>
    <mruColors>
      <color rgb="FF0000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96100192200383"/>
          <c:y val="8.2551594746716694E-2"/>
          <c:w val="0.67637720875441754"/>
          <c:h val="0.8058152487036681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CA-4696-AC45-B5914D3628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CA-4696-AC45-B5914D36286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Web_Report!$B$6:$B$7</c:f>
              <c:strCache>
                <c:ptCount val="2"/>
                <c:pt idx="0">
                  <c:v>Tỷ lệ lấy</c:v>
                </c:pt>
                <c:pt idx="1">
                  <c:v>Tỷ lệ chưa lấy</c:v>
                </c:pt>
              </c:strCache>
            </c:strRef>
          </c:cat>
          <c:val>
            <c:numRef>
              <c:f>Web_Report!$C$6:$C$7</c:f>
              <c:numCache>
                <c:formatCode>0%</c:formatCode>
                <c:ptCount val="2"/>
                <c:pt idx="0">
                  <c:v>0.68</c:v>
                </c:pt>
                <c:pt idx="1">
                  <c:v>0.31999999999999995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6C-4D78-B3BA-F86AA258F1B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963047926095852E-2"/>
          <c:y val="0.87335746258734548"/>
          <c:w val="0.81579003164081054"/>
          <c:h val="0.12475948601237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96100192200383"/>
          <c:y val="8.2551594746716694E-2"/>
          <c:w val="0.67637720875441754"/>
          <c:h val="0.8058152487036681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7D-4A01-A232-2FA67E018C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7D-4A01-A232-2FA67E018C0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Web_Report!$J$6:$J$7</c:f>
              <c:strCache>
                <c:ptCount val="2"/>
                <c:pt idx="0">
                  <c:v>Tỷ lệ cấp</c:v>
                </c:pt>
                <c:pt idx="1">
                  <c:v>Tỷ lệ chưa cấp</c:v>
                </c:pt>
              </c:strCache>
            </c:strRef>
          </c:cat>
          <c:val>
            <c:numRef>
              <c:f>Web_Report!$K$6:$K$7</c:f>
              <c:numCache>
                <c:formatCode>0%</c:formatCode>
                <c:ptCount val="2"/>
                <c:pt idx="0">
                  <c:v>0.42592592592592593</c:v>
                </c:pt>
                <c:pt idx="1">
                  <c:v>0.57407407407407407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6C-4D78-B3BA-F86AA258F1B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963047926095852E-2"/>
          <c:y val="0.87335746258734548"/>
          <c:w val="0.8206262012524026"/>
          <c:h val="0.125750838368468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96100192200383"/>
          <c:y val="8.2551594746716694E-2"/>
          <c:w val="0.67637720875441754"/>
          <c:h val="0.8058152487036681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2E-4736-9392-F9F497730B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2E-4736-9392-F9F497730B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Web_Report!$B$17:$B$18</c:f>
              <c:strCache>
                <c:ptCount val="2"/>
                <c:pt idx="0">
                  <c:v>Thời gian đã lấy</c:v>
                </c:pt>
                <c:pt idx="1">
                  <c:v>Thời gian còn lại</c:v>
                </c:pt>
              </c:strCache>
            </c:strRef>
          </c:cat>
          <c:val>
            <c:numRef>
              <c:f>Web_Report!$C$17:$C$18</c:f>
              <c:numCache>
                <c:formatCode>#,##0</c:formatCode>
                <c:ptCount val="2"/>
                <c:pt idx="0">
                  <c:v>1410</c:v>
                </c:pt>
                <c:pt idx="1">
                  <c:v>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6C-4D78-B3BA-F86AA258F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963047926095852E-2"/>
          <c:y val="0.87335746258734548"/>
          <c:w val="0.8206262012524026"/>
          <c:h val="0.125750838368468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96100192200383"/>
          <c:y val="8.2551594746716694E-2"/>
          <c:w val="0.67637720875441754"/>
          <c:h val="0.8058152487036681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7D-4A01-A232-2FA67E018C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7D-4A01-A232-2FA67E018C0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Web_Report!$J$17:$J$18</c:f>
              <c:strCache>
                <c:ptCount val="2"/>
                <c:pt idx="0">
                  <c:v>Thời gian đã cấp</c:v>
                </c:pt>
                <c:pt idx="1">
                  <c:v>Thời gian còn lại</c:v>
                </c:pt>
              </c:strCache>
            </c:strRef>
          </c:cat>
          <c:val>
            <c:numRef>
              <c:f>Web_Report!$K$17:$K$18</c:f>
              <c:numCache>
                <c:formatCode>#,##0</c:formatCode>
                <c:ptCount val="2"/>
                <c:pt idx="0">
                  <c:v>350</c:v>
                </c:pt>
                <c:pt idx="1">
                  <c:v>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6C-4D78-B3BA-F86AA258F1B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963047926095852E-2"/>
          <c:y val="0.87335746258734548"/>
          <c:w val="0.8206262012524026"/>
          <c:h val="0.125750838368468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/>
              <a:t>THÔNG TIN XUẤT LINH KIỆN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Web_Report!$B$30</c:f>
              <c:strCache>
                <c:ptCount val="1"/>
                <c:pt idx="0">
                  <c:v>Số mã cần lấy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Web_Report!$C$29:$I$29</c:f>
              <c:strCache>
                <c:ptCount val="7"/>
                <c:pt idx="0">
                  <c:v>Xe 1</c:v>
                </c:pt>
                <c:pt idx="1">
                  <c:v>Xe 2</c:v>
                </c:pt>
                <c:pt idx="2">
                  <c:v>Xe 3</c:v>
                </c:pt>
                <c:pt idx="3">
                  <c:v>Xe 4</c:v>
                </c:pt>
                <c:pt idx="4">
                  <c:v>Xe 5</c:v>
                </c:pt>
                <c:pt idx="5">
                  <c:v>Xe 6</c:v>
                </c:pt>
                <c:pt idx="6">
                  <c:v>Xe 7</c:v>
                </c:pt>
              </c:strCache>
            </c:strRef>
          </c:cat>
          <c:val>
            <c:numRef>
              <c:f>Web_Report!$C$30:$I$30</c:f>
              <c:numCache>
                <c:formatCode>General</c:formatCode>
                <c:ptCount val="7"/>
                <c:pt idx="0">
                  <c:v>35</c:v>
                </c:pt>
                <c:pt idx="1">
                  <c:v>42</c:v>
                </c:pt>
                <c:pt idx="2">
                  <c:v>32</c:v>
                </c:pt>
                <c:pt idx="3">
                  <c:v>54</c:v>
                </c:pt>
                <c:pt idx="4">
                  <c:v>41</c:v>
                </c:pt>
                <c:pt idx="5">
                  <c:v>36</c:v>
                </c:pt>
                <c:pt idx="6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E8-46F2-855C-FDE0951A0C77}"/>
            </c:ext>
          </c:extLst>
        </c:ser>
        <c:ser>
          <c:idx val="1"/>
          <c:order val="1"/>
          <c:tx>
            <c:strRef>
              <c:f>Web_Report!$B$31</c:f>
              <c:strCache>
                <c:ptCount val="1"/>
                <c:pt idx="0">
                  <c:v>Số mã đã lấy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Web_Report!$C$29:$I$29</c:f>
              <c:strCache>
                <c:ptCount val="7"/>
                <c:pt idx="0">
                  <c:v>Xe 1</c:v>
                </c:pt>
                <c:pt idx="1">
                  <c:v>Xe 2</c:v>
                </c:pt>
                <c:pt idx="2">
                  <c:v>Xe 3</c:v>
                </c:pt>
                <c:pt idx="3">
                  <c:v>Xe 4</c:v>
                </c:pt>
                <c:pt idx="4">
                  <c:v>Xe 5</c:v>
                </c:pt>
                <c:pt idx="5">
                  <c:v>Xe 6</c:v>
                </c:pt>
                <c:pt idx="6">
                  <c:v>Xe 7</c:v>
                </c:pt>
              </c:strCache>
            </c:strRef>
          </c:cat>
          <c:val>
            <c:numRef>
              <c:f>Web_Report!$C$31:$I$31</c:f>
              <c:numCache>
                <c:formatCode>General</c:formatCode>
                <c:ptCount val="7"/>
                <c:pt idx="0">
                  <c:v>35</c:v>
                </c:pt>
                <c:pt idx="1">
                  <c:v>42</c:v>
                </c:pt>
                <c:pt idx="2">
                  <c:v>32</c:v>
                </c:pt>
                <c:pt idx="3">
                  <c:v>54</c:v>
                </c:pt>
                <c:pt idx="4">
                  <c:v>40</c:v>
                </c:pt>
                <c:pt idx="5">
                  <c:v>36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E8-46F2-855C-FDE0951A0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10"/>
        <c:axId val="740877800"/>
        <c:axId val="740875640"/>
      </c:barChart>
      <c:lineChart>
        <c:grouping val="standard"/>
        <c:varyColors val="0"/>
        <c:ser>
          <c:idx val="2"/>
          <c:order val="2"/>
          <c:tx>
            <c:strRef>
              <c:f>Web_Report!$B$32</c:f>
              <c:strCache>
                <c:ptCount val="1"/>
                <c:pt idx="0">
                  <c:v>Tỷ lệ hoàn thành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Web_Report!$C$29:$I$29</c:f>
              <c:strCache>
                <c:ptCount val="7"/>
                <c:pt idx="0">
                  <c:v>Xe 1</c:v>
                </c:pt>
                <c:pt idx="1">
                  <c:v>Xe 2</c:v>
                </c:pt>
                <c:pt idx="2">
                  <c:v>Xe 3</c:v>
                </c:pt>
                <c:pt idx="3">
                  <c:v>Xe 4</c:v>
                </c:pt>
                <c:pt idx="4">
                  <c:v>Xe 5</c:v>
                </c:pt>
                <c:pt idx="5">
                  <c:v>Xe 6</c:v>
                </c:pt>
                <c:pt idx="6">
                  <c:v>Xe 7</c:v>
                </c:pt>
              </c:strCache>
            </c:strRef>
          </c:cat>
          <c:val>
            <c:numRef>
              <c:f>Web_Report!$C$32:$I$32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0.97560975609756095</c:v>
                </c:pt>
                <c:pt idx="5">
                  <c:v>1</c:v>
                </c:pt>
                <c:pt idx="6">
                  <c:v>1.0638297872340425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E8-46F2-855C-FDE0951A0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5209424"/>
        <c:axId val="945209784"/>
      </c:lineChart>
      <c:catAx>
        <c:axId val="740877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740875640"/>
        <c:crosses val="autoZero"/>
        <c:auto val="1"/>
        <c:lblAlgn val="ctr"/>
        <c:lblOffset val="100"/>
        <c:noMultiLvlLbl val="0"/>
      </c:catAx>
      <c:valAx>
        <c:axId val="74087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740877800"/>
        <c:crosses val="autoZero"/>
        <c:crossBetween val="between"/>
      </c:valAx>
      <c:valAx>
        <c:axId val="94520978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945209424"/>
        <c:crosses val="max"/>
        <c:crossBetween val="between"/>
      </c:valAx>
      <c:catAx>
        <c:axId val="945209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45209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/>
              <a:t>THỜI GIAN XUẤT LINH KIỆN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Web_Report!$B$34</c:f>
              <c:strCache>
                <c:ptCount val="1"/>
                <c:pt idx="0">
                  <c:v>Thời gian cần lấy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Web_Report!$C$29:$I$29</c:f>
              <c:strCache>
                <c:ptCount val="7"/>
                <c:pt idx="0">
                  <c:v>Xe 1</c:v>
                </c:pt>
                <c:pt idx="1">
                  <c:v>Xe 2</c:v>
                </c:pt>
                <c:pt idx="2">
                  <c:v>Xe 3</c:v>
                </c:pt>
                <c:pt idx="3">
                  <c:v>Xe 4</c:v>
                </c:pt>
                <c:pt idx="4">
                  <c:v>Xe 5</c:v>
                </c:pt>
                <c:pt idx="5">
                  <c:v>Xe 6</c:v>
                </c:pt>
                <c:pt idx="6">
                  <c:v>Xe 7</c:v>
                </c:pt>
              </c:strCache>
            </c:strRef>
          </c:cat>
          <c:val>
            <c:numRef>
              <c:f>Web_Report!$C$34:$I$34</c:f>
              <c:numCache>
                <c:formatCode>#,##0</c:formatCode>
                <c:ptCount val="7"/>
                <c:pt idx="0">
                  <c:v>26.25</c:v>
                </c:pt>
                <c:pt idx="1">
                  <c:v>31.5</c:v>
                </c:pt>
                <c:pt idx="2">
                  <c:v>24</c:v>
                </c:pt>
                <c:pt idx="3">
                  <c:v>40.5</c:v>
                </c:pt>
                <c:pt idx="4">
                  <c:v>30.75</c:v>
                </c:pt>
                <c:pt idx="5">
                  <c:v>27</c:v>
                </c:pt>
                <c:pt idx="6">
                  <c:v>35.25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E8-46F2-855C-FDE0951A0C77}"/>
            </c:ext>
          </c:extLst>
        </c:ser>
        <c:ser>
          <c:idx val="1"/>
          <c:order val="1"/>
          <c:tx>
            <c:strRef>
              <c:f>Web_Report!$B$35</c:f>
              <c:strCache>
                <c:ptCount val="1"/>
                <c:pt idx="0">
                  <c:v>Thời gian đã lấy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Web_Report!$C$29:$I$29</c:f>
              <c:strCache>
                <c:ptCount val="7"/>
                <c:pt idx="0">
                  <c:v>Xe 1</c:v>
                </c:pt>
                <c:pt idx="1">
                  <c:v>Xe 2</c:v>
                </c:pt>
                <c:pt idx="2">
                  <c:v>Xe 3</c:v>
                </c:pt>
                <c:pt idx="3">
                  <c:v>Xe 4</c:v>
                </c:pt>
                <c:pt idx="4">
                  <c:v>Xe 5</c:v>
                </c:pt>
                <c:pt idx="5">
                  <c:v>Xe 6</c:v>
                </c:pt>
                <c:pt idx="6">
                  <c:v>Xe 7</c:v>
                </c:pt>
              </c:strCache>
            </c:strRef>
          </c:cat>
          <c:val>
            <c:numRef>
              <c:f>Web_Report!$C$35:$I$35</c:f>
              <c:numCache>
                <c:formatCode>#,##0</c:formatCode>
                <c:ptCount val="7"/>
                <c:pt idx="0">
                  <c:v>24</c:v>
                </c:pt>
                <c:pt idx="1">
                  <c:v>27</c:v>
                </c:pt>
                <c:pt idx="2">
                  <c:v>21</c:v>
                </c:pt>
                <c:pt idx="3">
                  <c:v>34</c:v>
                </c:pt>
                <c:pt idx="4">
                  <c:v>27</c:v>
                </c:pt>
                <c:pt idx="5">
                  <c:v>23</c:v>
                </c:pt>
                <c:pt idx="6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E8-46F2-855C-FDE0951A0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10"/>
        <c:axId val="740877800"/>
        <c:axId val="740875640"/>
      </c:barChart>
      <c:lineChart>
        <c:grouping val="standard"/>
        <c:varyColors val="0"/>
        <c:ser>
          <c:idx val="2"/>
          <c:order val="2"/>
          <c:tx>
            <c:strRef>
              <c:f>Web_Report!$B$36</c:f>
              <c:strCache>
                <c:ptCount val="1"/>
                <c:pt idx="0">
                  <c:v>Hiệu suất lấy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Web_Report!$C$29:$I$29</c:f>
              <c:strCache>
                <c:ptCount val="7"/>
                <c:pt idx="0">
                  <c:v>Xe 1</c:v>
                </c:pt>
                <c:pt idx="1">
                  <c:v>Xe 2</c:v>
                </c:pt>
                <c:pt idx="2">
                  <c:v>Xe 3</c:v>
                </c:pt>
                <c:pt idx="3">
                  <c:v>Xe 4</c:v>
                </c:pt>
                <c:pt idx="4">
                  <c:v>Xe 5</c:v>
                </c:pt>
                <c:pt idx="5">
                  <c:v>Xe 6</c:v>
                </c:pt>
                <c:pt idx="6">
                  <c:v>Xe 7</c:v>
                </c:pt>
              </c:strCache>
            </c:strRef>
          </c:cat>
          <c:val>
            <c:numRef>
              <c:f>Web_Report!$C$36:$I$36</c:f>
              <c:numCache>
                <c:formatCode>0%</c:formatCode>
                <c:ptCount val="7"/>
                <c:pt idx="0">
                  <c:v>0.91428571428571426</c:v>
                </c:pt>
                <c:pt idx="1">
                  <c:v>0.8571428571428571</c:v>
                </c:pt>
                <c:pt idx="2">
                  <c:v>0.875</c:v>
                </c:pt>
                <c:pt idx="3">
                  <c:v>0.83950617283950613</c:v>
                </c:pt>
                <c:pt idx="4">
                  <c:v>0.87804878048780488</c:v>
                </c:pt>
                <c:pt idx="5">
                  <c:v>0.85185185185185186</c:v>
                </c:pt>
                <c:pt idx="6">
                  <c:v>1.1631205673758864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E8-46F2-855C-FDE0951A0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5209424"/>
        <c:axId val="945209784"/>
      </c:lineChart>
      <c:catAx>
        <c:axId val="740877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740875640"/>
        <c:crosses val="autoZero"/>
        <c:auto val="1"/>
        <c:lblAlgn val="ctr"/>
        <c:lblOffset val="100"/>
        <c:noMultiLvlLbl val="0"/>
      </c:catAx>
      <c:valAx>
        <c:axId val="74087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740877800"/>
        <c:crosses val="autoZero"/>
        <c:crossBetween val="between"/>
      </c:valAx>
      <c:valAx>
        <c:axId val="94520978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945209424"/>
        <c:crosses val="max"/>
        <c:crossBetween val="between"/>
      </c:valAx>
      <c:catAx>
        <c:axId val="945209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45209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/>
              <a:t>HIỆU SUẤT NGƯỜI THAO TÁC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Web_Report!$B$44</c:f>
              <c:strCache>
                <c:ptCount val="1"/>
                <c:pt idx="0">
                  <c:v>Thời gian tiêu chuẩn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Web_Report!$C$42:$G$42</c:f>
              <c:strCache>
                <c:ptCount val="5"/>
                <c:pt idx="0">
                  <c:v>Người 1</c:v>
                </c:pt>
                <c:pt idx="1">
                  <c:v>Người 2</c:v>
                </c:pt>
                <c:pt idx="2">
                  <c:v>Người 3</c:v>
                </c:pt>
                <c:pt idx="3">
                  <c:v>Người 4</c:v>
                </c:pt>
                <c:pt idx="4">
                  <c:v>Người 5</c:v>
                </c:pt>
              </c:strCache>
            </c:strRef>
          </c:cat>
          <c:val>
            <c:numRef>
              <c:f>Web_Report!$C$44:$G$44</c:f>
              <c:numCache>
                <c:formatCode>General</c:formatCode>
                <c:ptCount val="5"/>
                <c:pt idx="0">
                  <c:v>519.6</c:v>
                </c:pt>
                <c:pt idx="1">
                  <c:v>519.6</c:v>
                </c:pt>
                <c:pt idx="2">
                  <c:v>519.6</c:v>
                </c:pt>
                <c:pt idx="3">
                  <c:v>459.6</c:v>
                </c:pt>
                <c:pt idx="4">
                  <c:v>459.6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BE-49C5-9305-6058DB24605B}"/>
            </c:ext>
          </c:extLst>
        </c:ser>
        <c:ser>
          <c:idx val="1"/>
          <c:order val="1"/>
          <c:tx>
            <c:strRef>
              <c:f>Web_Report!$B$46</c:f>
              <c:strCache>
                <c:ptCount val="1"/>
                <c:pt idx="0">
                  <c:v>Thời gian thực tế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Web_Report!$C$42:$G$42</c:f>
              <c:strCache>
                <c:ptCount val="5"/>
                <c:pt idx="0">
                  <c:v>Người 1</c:v>
                </c:pt>
                <c:pt idx="1">
                  <c:v>Người 2</c:v>
                </c:pt>
                <c:pt idx="2">
                  <c:v>Người 3</c:v>
                </c:pt>
                <c:pt idx="3">
                  <c:v>Người 4</c:v>
                </c:pt>
                <c:pt idx="4">
                  <c:v>Người 5</c:v>
                </c:pt>
              </c:strCache>
            </c:strRef>
          </c:cat>
          <c:val>
            <c:numRef>
              <c:f>Web_Report!$C$46:$G$46</c:f>
              <c:numCache>
                <c:formatCode>General</c:formatCode>
                <c:ptCount val="5"/>
                <c:pt idx="0" formatCode="#,##0">
                  <c:v>106</c:v>
                </c:pt>
                <c:pt idx="1">
                  <c:v>300</c:v>
                </c:pt>
                <c:pt idx="2">
                  <c:v>270</c:v>
                </c:pt>
                <c:pt idx="3">
                  <c:v>360</c:v>
                </c:pt>
                <c:pt idx="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BE-49C5-9305-6058DB246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10"/>
        <c:axId val="774633032"/>
        <c:axId val="774642032"/>
      </c:barChart>
      <c:lineChart>
        <c:grouping val="standard"/>
        <c:varyColors val="0"/>
        <c:ser>
          <c:idx val="2"/>
          <c:order val="2"/>
          <c:tx>
            <c:strRef>
              <c:f>Web_Report!$B$47</c:f>
              <c:strCache>
                <c:ptCount val="1"/>
                <c:pt idx="0">
                  <c:v>Hiệu suất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Web_Report!$C$47:$G$47</c:f>
              <c:numCache>
                <c:formatCode>0%</c:formatCode>
                <c:ptCount val="5"/>
                <c:pt idx="0">
                  <c:v>0.2040030792917629</c:v>
                </c:pt>
                <c:pt idx="1">
                  <c:v>0.57736720554272514</c:v>
                </c:pt>
                <c:pt idx="2">
                  <c:v>0.51963048498845266</c:v>
                </c:pt>
                <c:pt idx="3">
                  <c:v>0.7832898172323759</c:v>
                </c:pt>
                <c:pt idx="4">
                  <c:v>0.8703220191470844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BE-49C5-9305-6058DB246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638432"/>
        <c:axId val="774641672"/>
      </c:lineChart>
      <c:catAx>
        <c:axId val="774633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774642032"/>
        <c:crosses val="autoZero"/>
        <c:auto val="1"/>
        <c:lblAlgn val="ctr"/>
        <c:lblOffset val="100"/>
        <c:noMultiLvlLbl val="0"/>
      </c:catAx>
      <c:valAx>
        <c:axId val="77464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774633032"/>
        <c:crosses val="autoZero"/>
        <c:crossBetween val="between"/>
      </c:valAx>
      <c:valAx>
        <c:axId val="774641672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774638432"/>
        <c:crosses val="max"/>
        <c:crossBetween val="between"/>
      </c:valAx>
      <c:catAx>
        <c:axId val="774638432"/>
        <c:scaling>
          <c:orientation val="minMax"/>
        </c:scaling>
        <c:delete val="1"/>
        <c:axPos val="b"/>
        <c:majorTickMark val="none"/>
        <c:minorTickMark val="none"/>
        <c:tickLblPos val="nextTo"/>
        <c:crossAx val="774641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/>
              <a:t>NĂNG</a:t>
            </a:r>
            <a:r>
              <a:rPr lang="en-US" baseline="0"/>
              <a:t> LỰC CHI TIẾT THEO XE CCLK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Web_Report!$B$51</c:f>
              <c:strCache>
                <c:ptCount val="1"/>
                <c:pt idx="0">
                  <c:v>Thời gian dự kiến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Web_Report!$C$50:$F$50</c:f>
              <c:strCache>
                <c:ptCount val="4"/>
                <c:pt idx="0">
                  <c:v>Xe 1</c:v>
                </c:pt>
                <c:pt idx="1">
                  <c:v>Xe 2</c:v>
                </c:pt>
                <c:pt idx="2">
                  <c:v>Xe 3</c:v>
                </c:pt>
                <c:pt idx="3">
                  <c:v>Xe 4</c:v>
                </c:pt>
              </c:strCache>
            </c:strRef>
          </c:cat>
          <c:val>
            <c:numRef>
              <c:f>Web_Report!$C$51:$F$51</c:f>
              <c:numCache>
                <c:formatCode>#,##0</c:formatCode>
                <c:ptCount val="4"/>
                <c:pt idx="0">
                  <c:v>26.25</c:v>
                </c:pt>
                <c:pt idx="1">
                  <c:v>31.5</c:v>
                </c:pt>
                <c:pt idx="2">
                  <c:v>24</c:v>
                </c:pt>
                <c:pt idx="3">
                  <c:v>40.5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0B-4160-946C-E5A17B52E963}"/>
            </c:ext>
          </c:extLst>
        </c:ser>
        <c:ser>
          <c:idx val="1"/>
          <c:order val="1"/>
          <c:tx>
            <c:strRef>
              <c:f>Web_Report!$B$52</c:f>
              <c:strCache>
                <c:ptCount val="1"/>
                <c:pt idx="0">
                  <c:v>Thời gian thực tế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Web_Report!$C$50:$F$50</c:f>
              <c:strCache>
                <c:ptCount val="4"/>
                <c:pt idx="0">
                  <c:v>Xe 1</c:v>
                </c:pt>
                <c:pt idx="1">
                  <c:v>Xe 2</c:v>
                </c:pt>
                <c:pt idx="2">
                  <c:v>Xe 3</c:v>
                </c:pt>
                <c:pt idx="3">
                  <c:v>Xe 4</c:v>
                </c:pt>
              </c:strCache>
            </c:strRef>
          </c:cat>
          <c:val>
            <c:numRef>
              <c:f>Web_Report!$C$52:$F$52</c:f>
              <c:numCache>
                <c:formatCode>#,##0</c:formatCode>
                <c:ptCount val="4"/>
                <c:pt idx="0">
                  <c:v>24</c:v>
                </c:pt>
                <c:pt idx="1">
                  <c:v>27</c:v>
                </c:pt>
                <c:pt idx="2">
                  <c:v>21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0B-4160-946C-E5A17B52E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10"/>
        <c:axId val="941808752"/>
        <c:axId val="941804432"/>
      </c:barChart>
      <c:lineChart>
        <c:grouping val="standard"/>
        <c:varyColors val="0"/>
        <c:ser>
          <c:idx val="2"/>
          <c:order val="2"/>
          <c:tx>
            <c:strRef>
              <c:f>Web_Report!$B$53</c:f>
              <c:strCache>
                <c:ptCount val="1"/>
                <c:pt idx="0">
                  <c:v>Hiệu suất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Web_Report!$C$50:$F$50</c:f>
              <c:strCache>
                <c:ptCount val="4"/>
                <c:pt idx="0">
                  <c:v>Xe 1</c:v>
                </c:pt>
                <c:pt idx="1">
                  <c:v>Xe 2</c:v>
                </c:pt>
                <c:pt idx="2">
                  <c:v>Xe 3</c:v>
                </c:pt>
                <c:pt idx="3">
                  <c:v>Xe 4</c:v>
                </c:pt>
              </c:strCache>
            </c:strRef>
          </c:cat>
          <c:val>
            <c:numRef>
              <c:f>Web_Report!$C$53:$F$53</c:f>
              <c:numCache>
                <c:formatCode>0%</c:formatCode>
                <c:ptCount val="4"/>
                <c:pt idx="0">
                  <c:v>0.91428571428571426</c:v>
                </c:pt>
                <c:pt idx="1">
                  <c:v>0.8571428571428571</c:v>
                </c:pt>
                <c:pt idx="2">
                  <c:v>0.875</c:v>
                </c:pt>
                <c:pt idx="3">
                  <c:v>0.83950617283950613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0B-4160-946C-E5A17B52E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1809112"/>
        <c:axId val="941805872"/>
      </c:lineChart>
      <c:catAx>
        <c:axId val="94180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941804432"/>
        <c:crosses val="autoZero"/>
        <c:auto val="1"/>
        <c:lblAlgn val="ctr"/>
        <c:lblOffset val="100"/>
        <c:noMultiLvlLbl val="0"/>
      </c:catAx>
      <c:valAx>
        <c:axId val="94180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941808752"/>
        <c:crosses val="autoZero"/>
        <c:crossBetween val="between"/>
      </c:valAx>
      <c:valAx>
        <c:axId val="941805872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941809112"/>
        <c:crosses val="max"/>
        <c:crossBetween val="between"/>
      </c:valAx>
      <c:catAx>
        <c:axId val="9418091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41805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fif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image" Target="../media/image16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12" Type="http://schemas.openxmlformats.org/officeDocument/2006/relationships/image" Target="../media/image15.png"/><Relationship Id="rId2" Type="http://schemas.openxmlformats.org/officeDocument/2006/relationships/image" Target="../media/image2.jfif"/><Relationship Id="rId1" Type="http://schemas.openxmlformats.org/officeDocument/2006/relationships/image" Target="../media/image1.png"/><Relationship Id="rId6" Type="http://schemas.openxmlformats.org/officeDocument/2006/relationships/image" Target="../media/image9.png"/><Relationship Id="rId11" Type="http://schemas.openxmlformats.org/officeDocument/2006/relationships/image" Target="../media/image14.png"/><Relationship Id="rId5" Type="http://schemas.openxmlformats.org/officeDocument/2006/relationships/image" Target="../media/image8.png"/><Relationship Id="rId10" Type="http://schemas.openxmlformats.org/officeDocument/2006/relationships/image" Target="../media/image13.png"/><Relationship Id="rId4" Type="http://schemas.openxmlformats.org/officeDocument/2006/relationships/image" Target="../media/image7.png"/><Relationship Id="rId9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3" Type="http://schemas.openxmlformats.org/officeDocument/2006/relationships/image" Target="../media/image19.jpeg"/><Relationship Id="rId7" Type="http://schemas.openxmlformats.org/officeDocument/2006/relationships/image" Target="../media/image22.png"/><Relationship Id="rId2" Type="http://schemas.openxmlformats.org/officeDocument/2006/relationships/image" Target="../media/image18.jpeg"/><Relationship Id="rId1" Type="http://schemas.openxmlformats.org/officeDocument/2006/relationships/image" Target="../media/image17.jpeg"/><Relationship Id="rId6" Type="http://schemas.openxmlformats.org/officeDocument/2006/relationships/image" Target="../media/image21.png"/><Relationship Id="rId5" Type="http://schemas.openxmlformats.org/officeDocument/2006/relationships/image" Target="../media/image2.jfif"/><Relationship Id="rId10" Type="http://schemas.openxmlformats.org/officeDocument/2006/relationships/image" Target="../media/image10.png"/><Relationship Id="rId4" Type="http://schemas.openxmlformats.org/officeDocument/2006/relationships/image" Target="../media/image20.jpeg"/><Relationship Id="rId9" Type="http://schemas.openxmlformats.org/officeDocument/2006/relationships/image" Target="../media/image24.jpe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4</xdr:col>
      <xdr:colOff>12700</xdr:colOff>
      <xdr:row>7</xdr:row>
      <xdr:rowOff>6350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D721DF3-D580-4632-9816-CC9F45C5D9A8}"/>
            </a:ext>
          </a:extLst>
        </xdr:cNvPr>
        <xdr:cNvSpPr/>
      </xdr:nvSpPr>
      <xdr:spPr>
        <a:xfrm>
          <a:off x="609600" y="552450"/>
          <a:ext cx="1231900" cy="7429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B-wins</a:t>
          </a:r>
        </a:p>
      </xdr:txBody>
    </xdr:sp>
    <xdr:clientData/>
  </xdr:twoCellAnchor>
  <xdr:twoCellAnchor>
    <xdr:from>
      <xdr:col>4</xdr:col>
      <xdr:colOff>215900</xdr:colOff>
      <xdr:row>3</xdr:row>
      <xdr:rowOff>12700</xdr:rowOff>
    </xdr:from>
    <xdr:to>
      <xdr:col>6</xdr:col>
      <xdr:colOff>228600</xdr:colOff>
      <xdr:row>7</xdr:row>
      <xdr:rowOff>19050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C7F23CD5-8EF1-6FB0-286D-26EF27949B09}"/>
            </a:ext>
          </a:extLst>
        </xdr:cNvPr>
        <xdr:cNvSpPr/>
      </xdr:nvSpPr>
      <xdr:spPr>
        <a:xfrm>
          <a:off x="2044700" y="565150"/>
          <a:ext cx="1231900" cy="74295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Store (300m2)</a:t>
          </a:r>
        </a:p>
      </xdr:txBody>
    </xdr:sp>
    <xdr:clientData/>
  </xdr:twoCellAnchor>
  <xdr:twoCellAnchor>
    <xdr:from>
      <xdr:col>6</xdr:col>
      <xdr:colOff>552450</xdr:colOff>
      <xdr:row>3</xdr:row>
      <xdr:rowOff>6350</xdr:rowOff>
    </xdr:from>
    <xdr:to>
      <xdr:col>8</xdr:col>
      <xdr:colOff>565150</xdr:colOff>
      <xdr:row>4</xdr:row>
      <xdr:rowOff>107950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37BF20E1-B3B0-98BA-B674-4CF6C7D147ED}"/>
            </a:ext>
          </a:extLst>
        </xdr:cNvPr>
        <xdr:cNvSpPr/>
      </xdr:nvSpPr>
      <xdr:spPr>
        <a:xfrm>
          <a:off x="3600450" y="558800"/>
          <a:ext cx="1231900" cy="28575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Line1</a:t>
          </a:r>
        </a:p>
      </xdr:txBody>
    </xdr:sp>
    <xdr:clientData/>
  </xdr:twoCellAnchor>
  <xdr:twoCellAnchor>
    <xdr:from>
      <xdr:col>6</xdr:col>
      <xdr:colOff>552450</xdr:colOff>
      <xdr:row>5</xdr:row>
      <xdr:rowOff>88900</xdr:rowOff>
    </xdr:from>
    <xdr:to>
      <xdr:col>8</xdr:col>
      <xdr:colOff>565150</xdr:colOff>
      <xdr:row>7</xdr:row>
      <xdr:rowOff>6350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256CA3D-BC96-A54C-63AF-32E8CB0D5FD3}"/>
            </a:ext>
          </a:extLst>
        </xdr:cNvPr>
        <xdr:cNvSpPr/>
      </xdr:nvSpPr>
      <xdr:spPr>
        <a:xfrm>
          <a:off x="3600450" y="1009650"/>
          <a:ext cx="1231900" cy="28575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Line2</a:t>
          </a:r>
        </a:p>
      </xdr:txBody>
    </xdr:sp>
    <xdr:clientData/>
  </xdr:twoCellAnchor>
  <xdr:twoCellAnchor>
    <xdr:from>
      <xdr:col>13</xdr:col>
      <xdr:colOff>12700</xdr:colOff>
      <xdr:row>3</xdr:row>
      <xdr:rowOff>12700</xdr:rowOff>
    </xdr:from>
    <xdr:to>
      <xdr:col>15</xdr:col>
      <xdr:colOff>25400</xdr:colOff>
      <xdr:row>7</xdr:row>
      <xdr:rowOff>19050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2EDDB5EF-01E8-F153-989D-ABB49D1310F7}"/>
            </a:ext>
          </a:extLst>
        </xdr:cNvPr>
        <xdr:cNvSpPr/>
      </xdr:nvSpPr>
      <xdr:spPr>
        <a:xfrm>
          <a:off x="6108700" y="565150"/>
          <a:ext cx="1231900" cy="7429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B-wins</a:t>
          </a:r>
        </a:p>
      </xdr:txBody>
    </xdr:sp>
    <xdr:clientData/>
  </xdr:twoCellAnchor>
  <xdr:twoCellAnchor>
    <xdr:from>
      <xdr:col>16</xdr:col>
      <xdr:colOff>412750</xdr:colOff>
      <xdr:row>3</xdr:row>
      <xdr:rowOff>0</xdr:rowOff>
    </xdr:from>
    <xdr:to>
      <xdr:col>18</xdr:col>
      <xdr:colOff>425450</xdr:colOff>
      <xdr:row>4</xdr:row>
      <xdr:rowOff>101600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CDAB45BF-34F1-E295-8778-E429B8EB1A34}"/>
            </a:ext>
          </a:extLst>
        </xdr:cNvPr>
        <xdr:cNvSpPr/>
      </xdr:nvSpPr>
      <xdr:spPr>
        <a:xfrm>
          <a:off x="8337550" y="552450"/>
          <a:ext cx="1231900" cy="28575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Line1</a:t>
          </a:r>
        </a:p>
      </xdr:txBody>
    </xdr:sp>
    <xdr:clientData/>
  </xdr:twoCellAnchor>
  <xdr:twoCellAnchor>
    <xdr:from>
      <xdr:col>16</xdr:col>
      <xdr:colOff>412750</xdr:colOff>
      <xdr:row>5</xdr:row>
      <xdr:rowOff>82550</xdr:rowOff>
    </xdr:from>
    <xdr:to>
      <xdr:col>18</xdr:col>
      <xdr:colOff>425450</xdr:colOff>
      <xdr:row>7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D1E65098-BF72-733A-E427-3F592722569C}"/>
            </a:ext>
          </a:extLst>
        </xdr:cNvPr>
        <xdr:cNvSpPr/>
      </xdr:nvSpPr>
      <xdr:spPr>
        <a:xfrm>
          <a:off x="8337550" y="1003300"/>
          <a:ext cx="1231900" cy="28575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Line2</a:t>
          </a:r>
        </a:p>
      </xdr:txBody>
    </xdr:sp>
    <xdr:clientData/>
  </xdr:twoCellAnchor>
  <xdr:twoCellAnchor>
    <xdr:from>
      <xdr:col>15</xdr:col>
      <xdr:colOff>114300</xdr:colOff>
      <xdr:row>4</xdr:row>
      <xdr:rowOff>82550</xdr:rowOff>
    </xdr:from>
    <xdr:to>
      <xdr:col>16</xdr:col>
      <xdr:colOff>247650</xdr:colOff>
      <xdr:row>7</xdr:row>
      <xdr:rowOff>19050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E6E74AB5-092F-3573-B9D3-0685D66C680B}"/>
            </a:ext>
          </a:extLst>
        </xdr:cNvPr>
        <xdr:cNvSpPr/>
      </xdr:nvSpPr>
      <xdr:spPr>
        <a:xfrm>
          <a:off x="8039100" y="793750"/>
          <a:ext cx="742950" cy="4699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tempory (50m2)</a:t>
          </a:r>
        </a:p>
      </xdr:txBody>
    </xdr:sp>
    <xdr:clientData/>
  </xdr:twoCellAnchor>
  <xdr:twoCellAnchor>
    <xdr:from>
      <xdr:col>3</xdr:col>
      <xdr:colOff>260350</xdr:colOff>
      <xdr:row>4</xdr:row>
      <xdr:rowOff>127000</xdr:rowOff>
    </xdr:from>
    <xdr:to>
      <xdr:col>4</xdr:col>
      <xdr:colOff>393700</xdr:colOff>
      <xdr:row>4</xdr:row>
      <xdr:rowOff>127000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DC500DDB-74F5-BD05-9990-4773AEBF1F13}"/>
            </a:ext>
          </a:extLst>
        </xdr:cNvPr>
        <xdr:cNvCxnSpPr/>
      </xdr:nvCxnSpPr>
      <xdr:spPr>
        <a:xfrm>
          <a:off x="1479550" y="838200"/>
          <a:ext cx="742950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228600</xdr:colOff>
      <xdr:row>5</xdr:row>
      <xdr:rowOff>101600</xdr:rowOff>
    </xdr:from>
    <xdr:to>
      <xdr:col>4</xdr:col>
      <xdr:colOff>381000</xdr:colOff>
      <xdr:row>5</xdr:row>
      <xdr:rowOff>101600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668B75E3-0408-5C6D-ACE3-03B044D2C6E2}"/>
            </a:ext>
          </a:extLst>
        </xdr:cNvPr>
        <xdr:cNvCxnSpPr/>
      </xdr:nvCxnSpPr>
      <xdr:spPr>
        <a:xfrm flipH="1">
          <a:off x="1447800" y="990600"/>
          <a:ext cx="762000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25400</xdr:colOff>
      <xdr:row>4</xdr:row>
      <xdr:rowOff>152400</xdr:rowOff>
    </xdr:from>
    <xdr:to>
      <xdr:col>7</xdr:col>
      <xdr:colOff>158750</xdr:colOff>
      <xdr:row>4</xdr:row>
      <xdr:rowOff>152400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2A14CE72-DBCE-A729-7FCE-56C16136F52E}"/>
            </a:ext>
          </a:extLst>
        </xdr:cNvPr>
        <xdr:cNvCxnSpPr/>
      </xdr:nvCxnSpPr>
      <xdr:spPr>
        <a:xfrm>
          <a:off x="3073400" y="863600"/>
          <a:ext cx="742950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603250</xdr:colOff>
      <xdr:row>5</xdr:row>
      <xdr:rowOff>38100</xdr:rowOff>
    </xdr:from>
    <xdr:to>
      <xdr:col>7</xdr:col>
      <xdr:colOff>146050</xdr:colOff>
      <xdr:row>5</xdr:row>
      <xdr:rowOff>38100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8E0EF02E-227E-3D81-E312-3DF290241108}"/>
            </a:ext>
          </a:extLst>
        </xdr:cNvPr>
        <xdr:cNvCxnSpPr/>
      </xdr:nvCxnSpPr>
      <xdr:spPr>
        <a:xfrm flipH="1">
          <a:off x="3041650" y="927100"/>
          <a:ext cx="762000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12700</xdr:colOff>
      <xdr:row>5</xdr:row>
      <xdr:rowOff>169584</xdr:rowOff>
    </xdr:from>
    <xdr:to>
      <xdr:col>15</xdr:col>
      <xdr:colOff>146050</xdr:colOff>
      <xdr:row>5</xdr:row>
      <xdr:rowOff>169584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CF0033AF-FBAE-A5E3-CB0A-8D864A7CA762}"/>
            </a:ext>
          </a:extLst>
        </xdr:cNvPr>
        <xdr:cNvCxnSpPr/>
      </xdr:nvCxnSpPr>
      <xdr:spPr>
        <a:xfrm>
          <a:off x="8656171" y="1066055"/>
          <a:ext cx="745938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12700</xdr:colOff>
      <xdr:row>6</xdr:row>
      <xdr:rowOff>99358</xdr:rowOff>
    </xdr:from>
    <xdr:to>
      <xdr:col>15</xdr:col>
      <xdr:colOff>165100</xdr:colOff>
      <xdr:row>6</xdr:row>
      <xdr:rowOff>99358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4EF321B9-2D76-ECE4-BA48-8E10538B169B}"/>
            </a:ext>
          </a:extLst>
        </xdr:cNvPr>
        <xdr:cNvCxnSpPr/>
      </xdr:nvCxnSpPr>
      <xdr:spPr>
        <a:xfrm flipH="1">
          <a:off x="8656171" y="1175123"/>
          <a:ext cx="764988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69850</xdr:colOff>
      <xdr:row>5</xdr:row>
      <xdr:rowOff>169584</xdr:rowOff>
    </xdr:from>
    <xdr:to>
      <xdr:col>17</xdr:col>
      <xdr:colOff>203200</xdr:colOff>
      <xdr:row>5</xdr:row>
      <xdr:rowOff>169584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72B1AF0D-6409-CF64-B1B6-33FABE2DB6AF}"/>
            </a:ext>
          </a:extLst>
        </xdr:cNvPr>
        <xdr:cNvCxnSpPr/>
      </xdr:nvCxnSpPr>
      <xdr:spPr>
        <a:xfrm>
          <a:off x="9938497" y="1066055"/>
          <a:ext cx="745938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50800</xdr:colOff>
      <xdr:row>6</xdr:row>
      <xdr:rowOff>99358</xdr:rowOff>
    </xdr:from>
    <xdr:to>
      <xdr:col>17</xdr:col>
      <xdr:colOff>203200</xdr:colOff>
      <xdr:row>6</xdr:row>
      <xdr:rowOff>99358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FB56E05B-A521-DE94-DFD4-3BDAF28E16E6}"/>
            </a:ext>
          </a:extLst>
        </xdr:cNvPr>
        <xdr:cNvCxnSpPr/>
      </xdr:nvCxnSpPr>
      <xdr:spPr>
        <a:xfrm flipH="1">
          <a:off x="9919447" y="1175123"/>
          <a:ext cx="764988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2</xdr:row>
      <xdr:rowOff>146050</xdr:rowOff>
    </xdr:from>
    <xdr:to>
      <xdr:col>1</xdr:col>
      <xdr:colOff>374650</xdr:colOff>
      <xdr:row>11</xdr:row>
      <xdr:rowOff>171450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FA77FB9-6DC0-A0BA-A4BB-483D31B2BD64}"/>
            </a:ext>
          </a:extLst>
        </xdr:cNvPr>
        <xdr:cNvSpPr/>
      </xdr:nvSpPr>
      <xdr:spPr>
        <a:xfrm>
          <a:off x="635000" y="514350"/>
          <a:ext cx="349250" cy="16827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GR</a:t>
          </a:r>
        </a:p>
      </xdr:txBody>
    </xdr:sp>
    <xdr:clientData/>
  </xdr:twoCellAnchor>
  <xdr:twoCellAnchor>
    <xdr:from>
      <xdr:col>2</xdr:col>
      <xdr:colOff>6350</xdr:colOff>
      <xdr:row>2</xdr:row>
      <xdr:rowOff>146050</xdr:rowOff>
    </xdr:from>
    <xdr:to>
      <xdr:col>4</xdr:col>
      <xdr:colOff>133350</xdr:colOff>
      <xdr:row>11</xdr:row>
      <xdr:rowOff>171450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82BD99A5-B6FE-BCAC-FE79-39BA0D13447B}"/>
            </a:ext>
          </a:extLst>
        </xdr:cNvPr>
        <xdr:cNvSpPr/>
      </xdr:nvSpPr>
      <xdr:spPr>
        <a:xfrm>
          <a:off x="1225550" y="514350"/>
          <a:ext cx="1346200" cy="16827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GR tempory</a:t>
          </a:r>
        </a:p>
      </xdr:txBody>
    </xdr:sp>
    <xdr:clientData/>
  </xdr:twoCellAnchor>
  <xdr:twoCellAnchor>
    <xdr:from>
      <xdr:col>5</xdr:col>
      <xdr:colOff>19050</xdr:colOff>
      <xdr:row>2</xdr:row>
      <xdr:rowOff>146050</xdr:rowOff>
    </xdr:from>
    <xdr:to>
      <xdr:col>8</xdr:col>
      <xdr:colOff>6350</xdr:colOff>
      <xdr:row>11</xdr:row>
      <xdr:rowOff>171450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60843271-9C70-B6D6-D5E9-A99F00F703E5}"/>
            </a:ext>
          </a:extLst>
        </xdr:cNvPr>
        <xdr:cNvSpPr/>
      </xdr:nvSpPr>
      <xdr:spPr>
        <a:xfrm>
          <a:off x="3067050" y="514350"/>
          <a:ext cx="1816100" cy="16827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B-wins</a:t>
          </a:r>
        </a:p>
      </xdr:txBody>
    </xdr:sp>
    <xdr:clientData/>
  </xdr:twoCellAnchor>
  <xdr:twoCellAnchor>
    <xdr:from>
      <xdr:col>5</xdr:col>
      <xdr:colOff>6350</xdr:colOff>
      <xdr:row>13</xdr:row>
      <xdr:rowOff>6350</xdr:rowOff>
    </xdr:from>
    <xdr:to>
      <xdr:col>8</xdr:col>
      <xdr:colOff>6350</xdr:colOff>
      <xdr:row>14</xdr:row>
      <xdr:rowOff>158750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D1EB070-C50D-C893-5B5F-7CF44BD557D0}"/>
            </a:ext>
          </a:extLst>
        </xdr:cNvPr>
        <xdr:cNvSpPr/>
      </xdr:nvSpPr>
      <xdr:spPr>
        <a:xfrm>
          <a:off x="3054350" y="2400300"/>
          <a:ext cx="1828800" cy="3365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Tempory</a:t>
          </a:r>
        </a:p>
      </xdr:txBody>
    </xdr:sp>
    <xdr:clientData/>
  </xdr:twoCellAnchor>
  <xdr:twoCellAnchor>
    <xdr:from>
      <xdr:col>9</xdr:col>
      <xdr:colOff>19050</xdr:colOff>
      <xdr:row>2</xdr:row>
      <xdr:rowOff>158750</xdr:rowOff>
    </xdr:from>
    <xdr:to>
      <xdr:col>13</xdr:col>
      <xdr:colOff>279400</xdr:colOff>
      <xdr:row>3</xdr:row>
      <xdr:rowOff>158750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1CD49EFA-CA6D-F142-83AC-0F53E5F2F516}"/>
            </a:ext>
          </a:extLst>
        </xdr:cNvPr>
        <xdr:cNvSpPr/>
      </xdr:nvSpPr>
      <xdr:spPr>
        <a:xfrm>
          <a:off x="5505450" y="527050"/>
          <a:ext cx="2698750" cy="1841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Line1-W711</a:t>
          </a:r>
        </a:p>
      </xdr:txBody>
    </xdr:sp>
    <xdr:clientData/>
  </xdr:twoCellAnchor>
  <xdr:twoCellAnchor>
    <xdr:from>
      <xdr:col>9</xdr:col>
      <xdr:colOff>19050</xdr:colOff>
      <xdr:row>4</xdr:row>
      <xdr:rowOff>165100</xdr:rowOff>
    </xdr:from>
    <xdr:to>
      <xdr:col>13</xdr:col>
      <xdr:colOff>279400</xdr:colOff>
      <xdr:row>5</xdr:row>
      <xdr:rowOff>165100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F486B907-8D42-1003-6470-5442D43FB429}"/>
            </a:ext>
          </a:extLst>
        </xdr:cNvPr>
        <xdr:cNvSpPr/>
      </xdr:nvSpPr>
      <xdr:spPr>
        <a:xfrm>
          <a:off x="5505450" y="901700"/>
          <a:ext cx="2698750" cy="1841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Line2-W701</a:t>
          </a:r>
        </a:p>
      </xdr:txBody>
    </xdr:sp>
    <xdr:clientData/>
  </xdr:twoCellAnchor>
  <xdr:twoCellAnchor>
    <xdr:from>
      <xdr:col>9</xdr:col>
      <xdr:colOff>19050</xdr:colOff>
      <xdr:row>6</xdr:row>
      <xdr:rowOff>171450</xdr:rowOff>
    </xdr:from>
    <xdr:to>
      <xdr:col>13</xdr:col>
      <xdr:colOff>279400</xdr:colOff>
      <xdr:row>7</xdr:row>
      <xdr:rowOff>171450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742CEA3D-13FA-E48F-4006-DC28362C997F}"/>
            </a:ext>
          </a:extLst>
        </xdr:cNvPr>
        <xdr:cNvSpPr/>
      </xdr:nvSpPr>
      <xdr:spPr>
        <a:xfrm>
          <a:off x="5505450" y="1276350"/>
          <a:ext cx="2698750" cy="1841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Line3</a:t>
          </a:r>
        </a:p>
      </xdr:txBody>
    </xdr:sp>
    <xdr:clientData/>
  </xdr:twoCellAnchor>
  <xdr:twoCellAnchor>
    <xdr:from>
      <xdr:col>9</xdr:col>
      <xdr:colOff>19050</xdr:colOff>
      <xdr:row>8</xdr:row>
      <xdr:rowOff>177800</xdr:rowOff>
    </xdr:from>
    <xdr:to>
      <xdr:col>13</xdr:col>
      <xdr:colOff>279400</xdr:colOff>
      <xdr:row>9</xdr:row>
      <xdr:rowOff>177800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CF2AF5D3-AF90-4F76-23B5-A96BEDC87B3B}"/>
            </a:ext>
          </a:extLst>
        </xdr:cNvPr>
        <xdr:cNvSpPr/>
      </xdr:nvSpPr>
      <xdr:spPr>
        <a:xfrm>
          <a:off x="5505450" y="1651000"/>
          <a:ext cx="2698750" cy="1841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Line4</a:t>
          </a:r>
        </a:p>
      </xdr:txBody>
    </xdr:sp>
    <xdr:clientData/>
  </xdr:twoCellAnchor>
  <xdr:twoCellAnchor>
    <xdr:from>
      <xdr:col>9</xdr:col>
      <xdr:colOff>19050</xdr:colOff>
      <xdr:row>11</xdr:row>
      <xdr:rowOff>0</xdr:rowOff>
    </xdr:from>
    <xdr:to>
      <xdr:col>13</xdr:col>
      <xdr:colOff>279400</xdr:colOff>
      <xdr:row>12</xdr:row>
      <xdr:rowOff>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640176D-5974-E83E-2DCD-70A5DBAFFE1D}"/>
            </a:ext>
          </a:extLst>
        </xdr:cNvPr>
        <xdr:cNvSpPr/>
      </xdr:nvSpPr>
      <xdr:spPr>
        <a:xfrm>
          <a:off x="5505450" y="2025650"/>
          <a:ext cx="2698750" cy="1841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Line5</a:t>
          </a:r>
        </a:p>
      </xdr:txBody>
    </xdr:sp>
    <xdr:clientData/>
  </xdr:twoCellAnchor>
  <xdr:twoCellAnchor>
    <xdr:from>
      <xdr:col>14</xdr:col>
      <xdr:colOff>412750</xdr:colOff>
      <xdr:row>0</xdr:row>
      <xdr:rowOff>127000</xdr:rowOff>
    </xdr:from>
    <xdr:to>
      <xdr:col>17</xdr:col>
      <xdr:colOff>349250</xdr:colOff>
      <xdr:row>6</xdr:row>
      <xdr:rowOff>50800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399E24E2-7F92-BABE-9876-894D9F52A681}"/>
            </a:ext>
          </a:extLst>
        </xdr:cNvPr>
        <xdr:cNvGrpSpPr/>
      </xdr:nvGrpSpPr>
      <xdr:grpSpPr>
        <a:xfrm>
          <a:off x="8947150" y="127000"/>
          <a:ext cx="1765300" cy="990600"/>
          <a:chOff x="9347200" y="1612900"/>
          <a:chExt cx="1765300" cy="990600"/>
        </a:xfrm>
      </xdr:grpSpPr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F8DDB68E-0F96-1999-8810-81327AAAC796}"/>
              </a:ext>
            </a:extLst>
          </xdr:cNvPr>
          <xdr:cNvSpPr/>
        </xdr:nvSpPr>
        <xdr:spPr>
          <a:xfrm>
            <a:off x="9347200" y="1612900"/>
            <a:ext cx="1765300" cy="990600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pic>
        <xdr:nvPicPr>
          <xdr:cNvPr id="12" name="Picture 11" descr="QR code - Wikipedia">
            <a:extLst>
              <a:ext uri="{FF2B5EF4-FFF2-40B4-BE49-F238E27FC236}">
                <a16:creationId xmlns:a16="http://schemas.microsoft.com/office/drawing/2014/main" id="{E69A0C5C-4BC8-5E05-9269-0F7CEEC6582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404350" y="1701800"/>
            <a:ext cx="584200" cy="5842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8FFFF1FB-8157-58DE-39C7-095744CEBC46}"/>
              </a:ext>
            </a:extLst>
          </xdr:cNvPr>
          <xdr:cNvSpPr/>
        </xdr:nvSpPr>
        <xdr:spPr>
          <a:xfrm>
            <a:off x="10033000" y="1708150"/>
            <a:ext cx="1028700" cy="234950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 b="1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LY2009001</a:t>
            </a:r>
          </a:p>
        </xdr:txBody>
      </xdr:sp>
      <xdr:sp macro="" textlink="">
        <xdr:nvSpPr>
          <xdr:cNvPr id="14" name="Rectangle 13">
            <a:extLst>
              <a:ext uri="{FF2B5EF4-FFF2-40B4-BE49-F238E27FC236}">
                <a16:creationId xmlns:a16="http://schemas.microsoft.com/office/drawing/2014/main" id="{05503237-3996-3CFE-3F2A-A93B411ABDAE}"/>
              </a:ext>
            </a:extLst>
          </xdr:cNvPr>
          <xdr:cNvSpPr/>
        </xdr:nvSpPr>
        <xdr:spPr>
          <a:xfrm>
            <a:off x="10033000" y="2000250"/>
            <a:ext cx="1028700" cy="234950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 b="1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W711-FU02</a:t>
            </a:r>
          </a:p>
        </xdr:txBody>
      </xdr:sp>
    </xdr:grpSp>
    <xdr:clientData/>
  </xdr:twoCellAnchor>
  <xdr:twoCellAnchor>
    <xdr:from>
      <xdr:col>14</xdr:col>
      <xdr:colOff>406400</xdr:colOff>
      <xdr:row>6</xdr:row>
      <xdr:rowOff>133350</xdr:rowOff>
    </xdr:from>
    <xdr:to>
      <xdr:col>17</xdr:col>
      <xdr:colOff>342900</xdr:colOff>
      <xdr:row>12</xdr:row>
      <xdr:rowOff>57150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9AC066DB-9B08-E177-8386-E92393EDD99D}"/>
            </a:ext>
          </a:extLst>
        </xdr:cNvPr>
        <xdr:cNvGrpSpPr/>
      </xdr:nvGrpSpPr>
      <xdr:grpSpPr>
        <a:xfrm>
          <a:off x="8940800" y="1200150"/>
          <a:ext cx="1765300" cy="990600"/>
          <a:chOff x="9359900" y="2679700"/>
          <a:chExt cx="1765300" cy="990600"/>
        </a:xfrm>
      </xdr:grpSpPr>
      <xdr:sp macro="" textlink="">
        <xdr:nvSpPr>
          <xdr:cNvPr id="15" name="Rectangle 14">
            <a:extLst>
              <a:ext uri="{FF2B5EF4-FFF2-40B4-BE49-F238E27FC236}">
                <a16:creationId xmlns:a16="http://schemas.microsoft.com/office/drawing/2014/main" id="{C8F61913-3FE5-9539-B17A-DFAB4EEBB5AD}"/>
              </a:ext>
            </a:extLst>
          </xdr:cNvPr>
          <xdr:cNvSpPr/>
        </xdr:nvSpPr>
        <xdr:spPr>
          <a:xfrm>
            <a:off x="9359900" y="2679700"/>
            <a:ext cx="1765300" cy="99060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pic>
        <xdr:nvPicPr>
          <xdr:cNvPr id="16" name="Picture 15" descr="QR code - Wikipedia">
            <a:extLst>
              <a:ext uri="{FF2B5EF4-FFF2-40B4-BE49-F238E27FC236}">
                <a16:creationId xmlns:a16="http://schemas.microsoft.com/office/drawing/2014/main" id="{9B773732-4B05-7D10-752D-4C4D70CEDD0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417050" y="2768600"/>
            <a:ext cx="584200" cy="58420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</xdr:pic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B2BB448C-CC3C-80A7-E584-3C816379093B}"/>
              </a:ext>
            </a:extLst>
          </xdr:cNvPr>
          <xdr:cNvSpPr/>
        </xdr:nvSpPr>
        <xdr:spPr>
          <a:xfrm>
            <a:off x="10045700" y="2774950"/>
            <a:ext cx="1028700" cy="23495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 b="1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LY2009001</a:t>
            </a:r>
          </a:p>
        </xdr:txBody>
      </xdr:sp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08C32A3D-AFB3-0B2E-96CC-E5412D5630CF}"/>
              </a:ext>
            </a:extLst>
          </xdr:cNvPr>
          <xdr:cNvSpPr/>
        </xdr:nvSpPr>
        <xdr:spPr>
          <a:xfrm>
            <a:off x="10045700" y="3067050"/>
            <a:ext cx="1028700" cy="23495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 b="1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W701-FU02</a:t>
            </a:r>
          </a:p>
        </xdr:txBody>
      </xdr:sp>
    </xdr:grpSp>
    <xdr:clientData/>
  </xdr:twoCellAnchor>
  <xdr:twoCellAnchor>
    <xdr:from>
      <xdr:col>15</xdr:col>
      <xdr:colOff>241300</xdr:colOff>
      <xdr:row>21</xdr:row>
      <xdr:rowOff>41275</xdr:rowOff>
    </xdr:from>
    <xdr:to>
      <xdr:col>18</xdr:col>
      <xdr:colOff>177800</xdr:colOff>
      <xdr:row>24</xdr:row>
      <xdr:rowOff>149225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DB397470-A113-88B7-AD62-7D6E4027EDDC}"/>
            </a:ext>
          </a:extLst>
        </xdr:cNvPr>
        <xdr:cNvSpPr/>
      </xdr:nvSpPr>
      <xdr:spPr>
        <a:xfrm>
          <a:off x="9385300" y="3781425"/>
          <a:ext cx="1765300" cy="6413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10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No.02_S.L_T2</a:t>
          </a:r>
          <a:endParaRPr lang="en-US" sz="1100" b="1">
            <a:solidFill>
              <a:sysClr val="windowText" lastClr="00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oneCell">
    <xdr:from>
      <xdr:col>15</xdr:col>
      <xdr:colOff>298450</xdr:colOff>
      <xdr:row>21</xdr:row>
      <xdr:rowOff>69850</xdr:rowOff>
    </xdr:from>
    <xdr:to>
      <xdr:col>16</xdr:col>
      <xdr:colOff>273050</xdr:colOff>
      <xdr:row>24</xdr:row>
      <xdr:rowOff>120650</xdr:rowOff>
    </xdr:to>
    <xdr:pic>
      <xdr:nvPicPr>
        <xdr:cNvPr id="20" name="Picture 19" descr="QR code - Wikipedia">
          <a:extLst>
            <a:ext uri="{FF2B5EF4-FFF2-40B4-BE49-F238E27FC236}">
              <a16:creationId xmlns:a16="http://schemas.microsoft.com/office/drawing/2014/main" id="{735C6189-B2E2-FF53-00D2-2739601C90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42450" y="3810000"/>
          <a:ext cx="584200" cy="5842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</xdr:pic>
    <xdr:clientData/>
  </xdr:twoCellAnchor>
  <xdr:twoCellAnchor>
    <xdr:from>
      <xdr:col>13</xdr:col>
      <xdr:colOff>127000</xdr:colOff>
      <xdr:row>3</xdr:row>
      <xdr:rowOff>57150</xdr:rowOff>
    </xdr:from>
    <xdr:to>
      <xdr:col>14</xdr:col>
      <xdr:colOff>552450</xdr:colOff>
      <xdr:row>3</xdr:row>
      <xdr:rowOff>57150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F7C66B01-F2BE-AA76-DDBC-0FB2414B250E}"/>
            </a:ext>
          </a:extLst>
        </xdr:cNvPr>
        <xdr:cNvCxnSpPr/>
      </xdr:nvCxnSpPr>
      <xdr:spPr>
        <a:xfrm>
          <a:off x="8051800" y="590550"/>
          <a:ext cx="1035050" cy="0"/>
        </a:xfrm>
        <a:prstGeom prst="straightConnector1">
          <a:avLst/>
        </a:prstGeom>
        <a:ln w="25400" cmpd="dbl">
          <a:solidFill>
            <a:schemeClr val="accent2">
              <a:lumMod val="7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101600</xdr:colOff>
      <xdr:row>5</xdr:row>
      <xdr:rowOff>69850</xdr:rowOff>
    </xdr:from>
    <xdr:to>
      <xdr:col>15</xdr:col>
      <xdr:colOff>88900</xdr:colOff>
      <xdr:row>9</xdr:row>
      <xdr:rowOff>57150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F2A88242-55BE-8EAD-5D3A-E24E1E8FE05F}"/>
            </a:ext>
          </a:extLst>
        </xdr:cNvPr>
        <xdr:cNvCxnSpPr/>
      </xdr:nvCxnSpPr>
      <xdr:spPr>
        <a:xfrm>
          <a:off x="8026400" y="958850"/>
          <a:ext cx="1206500" cy="698500"/>
        </a:xfrm>
        <a:prstGeom prst="straightConnector1">
          <a:avLst/>
        </a:prstGeom>
        <a:ln w="25400" cmpd="dbl">
          <a:solidFill>
            <a:schemeClr val="accent2">
              <a:lumMod val="7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552450</xdr:colOff>
      <xdr:row>10</xdr:row>
      <xdr:rowOff>120650</xdr:rowOff>
    </xdr:from>
    <xdr:to>
      <xdr:col>17</xdr:col>
      <xdr:colOff>203200</xdr:colOff>
      <xdr:row>12</xdr:row>
      <xdr:rowOff>25400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F5BED016-67A6-5FC3-F0CF-294C56A24D1C}"/>
            </a:ext>
          </a:extLst>
        </xdr:cNvPr>
        <xdr:cNvSpPr/>
      </xdr:nvSpPr>
      <xdr:spPr>
        <a:xfrm>
          <a:off x="10306050" y="1898650"/>
          <a:ext cx="260350" cy="26035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603250</xdr:colOff>
      <xdr:row>4</xdr:row>
      <xdr:rowOff>82550</xdr:rowOff>
    </xdr:from>
    <xdr:to>
      <xdr:col>17</xdr:col>
      <xdr:colOff>254000</xdr:colOff>
      <xdr:row>5</xdr:row>
      <xdr:rowOff>165100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7EE5278D-68DA-517E-32AB-3793AAA9F9B4}"/>
            </a:ext>
          </a:extLst>
        </xdr:cNvPr>
        <xdr:cNvSpPr/>
      </xdr:nvSpPr>
      <xdr:spPr>
        <a:xfrm>
          <a:off x="10356850" y="793750"/>
          <a:ext cx="260350" cy="26035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25400</xdr:colOff>
      <xdr:row>0</xdr:row>
      <xdr:rowOff>114300</xdr:rowOff>
    </xdr:from>
    <xdr:to>
      <xdr:col>20</xdr:col>
      <xdr:colOff>571500</xdr:colOff>
      <xdr:row>6</xdr:row>
      <xdr:rowOff>38100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FDFA50CF-C7EE-85F2-E6E8-DF73A5460472}"/>
            </a:ext>
          </a:extLst>
        </xdr:cNvPr>
        <xdr:cNvGrpSpPr/>
      </xdr:nvGrpSpPr>
      <xdr:grpSpPr>
        <a:xfrm>
          <a:off x="10998200" y="114300"/>
          <a:ext cx="1765300" cy="990600"/>
          <a:chOff x="9347200" y="1612900"/>
          <a:chExt cx="1765300" cy="990600"/>
        </a:xfrm>
        <a:solidFill>
          <a:schemeClr val="accent2">
            <a:lumMod val="60000"/>
            <a:lumOff val="40000"/>
          </a:schemeClr>
        </a:solidFill>
      </xdr:grpSpPr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B424B697-1A90-103D-14CA-0B99C779E333}"/>
              </a:ext>
            </a:extLst>
          </xdr:cNvPr>
          <xdr:cNvSpPr/>
        </xdr:nvSpPr>
        <xdr:spPr>
          <a:xfrm>
            <a:off x="9347200" y="1612900"/>
            <a:ext cx="1765300" cy="990600"/>
          </a:xfrm>
          <a:prstGeom prst="rect">
            <a:avLst/>
          </a:prstGeom>
          <a:grpFill/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pic>
        <xdr:nvPicPr>
          <xdr:cNvPr id="29" name="Picture 28" descr="QR code - Wikipedia">
            <a:extLst>
              <a:ext uri="{FF2B5EF4-FFF2-40B4-BE49-F238E27FC236}">
                <a16:creationId xmlns:a16="http://schemas.microsoft.com/office/drawing/2014/main" id="{2F063932-DA3A-BEF9-BC33-D018EA78AEA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404350" y="1701800"/>
            <a:ext cx="584200" cy="584200"/>
          </a:xfrm>
          <a:prstGeom prst="rect">
            <a:avLst/>
          </a:prstGeom>
          <a:grpFill/>
        </xdr:spPr>
      </xdr:pic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96082F95-41CA-3E73-E83B-BA5E5CA5E16B}"/>
              </a:ext>
            </a:extLst>
          </xdr:cNvPr>
          <xdr:cNvSpPr/>
        </xdr:nvSpPr>
        <xdr:spPr>
          <a:xfrm>
            <a:off x="10033000" y="1708150"/>
            <a:ext cx="1028700" cy="234950"/>
          </a:xfrm>
          <a:prstGeom prst="rect">
            <a:avLst/>
          </a:prstGeom>
          <a:grpFill/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 b="1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LY2009001</a:t>
            </a:r>
          </a:p>
        </xdr:txBody>
      </xdr:sp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7289D0E5-2D39-C784-9E69-6CC4CB908CC2}"/>
              </a:ext>
            </a:extLst>
          </xdr:cNvPr>
          <xdr:cNvSpPr/>
        </xdr:nvSpPr>
        <xdr:spPr>
          <a:xfrm>
            <a:off x="10033000" y="2000250"/>
            <a:ext cx="1028700" cy="234950"/>
          </a:xfrm>
          <a:prstGeom prst="rect">
            <a:avLst/>
          </a:prstGeom>
          <a:grpFill/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 b="1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W711-FU02</a:t>
            </a:r>
          </a:p>
        </xdr:txBody>
      </xdr:sp>
    </xdr:grpSp>
    <xdr:clientData/>
  </xdr:twoCellAnchor>
  <xdr:twoCellAnchor>
    <xdr:from>
      <xdr:col>18</xdr:col>
      <xdr:colOff>19050</xdr:colOff>
      <xdr:row>6</xdr:row>
      <xdr:rowOff>120650</xdr:rowOff>
    </xdr:from>
    <xdr:to>
      <xdr:col>20</xdr:col>
      <xdr:colOff>565150</xdr:colOff>
      <xdr:row>12</xdr:row>
      <xdr:rowOff>44450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68D58D19-9D69-6C52-7E4B-C4344EF46085}"/>
            </a:ext>
          </a:extLst>
        </xdr:cNvPr>
        <xdr:cNvGrpSpPr/>
      </xdr:nvGrpSpPr>
      <xdr:grpSpPr>
        <a:xfrm>
          <a:off x="10991850" y="1187450"/>
          <a:ext cx="1765300" cy="990600"/>
          <a:chOff x="9359900" y="2679700"/>
          <a:chExt cx="1765300" cy="990600"/>
        </a:xfrm>
        <a:solidFill>
          <a:schemeClr val="accent2">
            <a:lumMod val="60000"/>
            <a:lumOff val="40000"/>
          </a:schemeClr>
        </a:solidFill>
      </xdr:grpSpPr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0A17053F-72D3-A6C5-5ADA-63DA29CC529D}"/>
              </a:ext>
            </a:extLst>
          </xdr:cNvPr>
          <xdr:cNvSpPr/>
        </xdr:nvSpPr>
        <xdr:spPr>
          <a:xfrm>
            <a:off x="9359900" y="2679700"/>
            <a:ext cx="1765300" cy="990600"/>
          </a:xfrm>
          <a:prstGeom prst="rect">
            <a:avLst/>
          </a:prstGeom>
          <a:grpFill/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pic>
        <xdr:nvPicPr>
          <xdr:cNvPr id="34" name="Picture 33" descr="QR code - Wikipedia">
            <a:extLst>
              <a:ext uri="{FF2B5EF4-FFF2-40B4-BE49-F238E27FC236}">
                <a16:creationId xmlns:a16="http://schemas.microsoft.com/office/drawing/2014/main" id="{98D87D7B-6CDB-D667-58A1-26322B7A632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417050" y="2768600"/>
            <a:ext cx="584200" cy="584200"/>
          </a:xfrm>
          <a:prstGeom prst="rect">
            <a:avLst/>
          </a:prstGeom>
          <a:grpFill/>
        </xdr:spPr>
      </xdr:pic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7DC70D12-ED59-5FF1-EE59-2080D04D449B}"/>
              </a:ext>
            </a:extLst>
          </xdr:cNvPr>
          <xdr:cNvSpPr/>
        </xdr:nvSpPr>
        <xdr:spPr>
          <a:xfrm>
            <a:off x="10045700" y="2774950"/>
            <a:ext cx="1028700" cy="234950"/>
          </a:xfrm>
          <a:prstGeom prst="rect">
            <a:avLst/>
          </a:prstGeom>
          <a:grpFill/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 b="1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LY2009001</a:t>
            </a:r>
          </a:p>
        </xdr:txBody>
      </xdr:sp>
      <xdr:sp macro="" textlink="">
        <xdr:nvSpPr>
          <xdr:cNvPr id="36" name="Rectangle 35">
            <a:extLst>
              <a:ext uri="{FF2B5EF4-FFF2-40B4-BE49-F238E27FC236}">
                <a16:creationId xmlns:a16="http://schemas.microsoft.com/office/drawing/2014/main" id="{0C8C033C-4F3F-C733-A48F-17D3C7A2143B}"/>
              </a:ext>
            </a:extLst>
          </xdr:cNvPr>
          <xdr:cNvSpPr/>
        </xdr:nvSpPr>
        <xdr:spPr>
          <a:xfrm>
            <a:off x="10045700" y="3067050"/>
            <a:ext cx="1028700" cy="234950"/>
          </a:xfrm>
          <a:prstGeom prst="rect">
            <a:avLst/>
          </a:prstGeom>
          <a:grpFill/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 b="1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W701-FU02</a:t>
            </a:r>
          </a:p>
        </xdr:txBody>
      </xdr:sp>
    </xdr:grpSp>
    <xdr:clientData/>
  </xdr:twoCellAnchor>
  <xdr:twoCellAnchor>
    <xdr:from>
      <xdr:col>18</xdr:col>
      <xdr:colOff>101600</xdr:colOff>
      <xdr:row>10</xdr:row>
      <xdr:rowOff>114300</xdr:rowOff>
    </xdr:from>
    <xdr:to>
      <xdr:col>18</xdr:col>
      <xdr:colOff>361950</xdr:colOff>
      <xdr:row>12</xdr:row>
      <xdr:rowOff>19050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9BBA8D99-D4B2-E4DF-9F02-47B577808644}"/>
            </a:ext>
          </a:extLst>
        </xdr:cNvPr>
        <xdr:cNvSpPr/>
      </xdr:nvSpPr>
      <xdr:spPr>
        <a:xfrm>
          <a:off x="11074400" y="1892300"/>
          <a:ext cx="260350" cy="260350"/>
        </a:xfrm>
        <a:prstGeom prst="ellipse">
          <a:avLst/>
        </a:prstGeom>
        <a:solidFill>
          <a:srgbClr val="C00000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88900</xdr:colOff>
      <xdr:row>4</xdr:row>
      <xdr:rowOff>101600</xdr:rowOff>
    </xdr:from>
    <xdr:to>
      <xdr:col>18</xdr:col>
      <xdr:colOff>349250</xdr:colOff>
      <xdr:row>6</xdr:row>
      <xdr:rowOff>6350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E0E2DD8C-7B3B-8AE3-E77F-C552645033BC}"/>
            </a:ext>
          </a:extLst>
        </xdr:cNvPr>
        <xdr:cNvSpPr/>
      </xdr:nvSpPr>
      <xdr:spPr>
        <a:xfrm>
          <a:off x="11061700" y="812800"/>
          <a:ext cx="260350" cy="260350"/>
        </a:xfrm>
        <a:prstGeom prst="ellipse">
          <a:avLst/>
        </a:prstGeom>
        <a:solidFill>
          <a:srgbClr val="002060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12700</xdr:colOff>
      <xdr:row>27</xdr:row>
      <xdr:rowOff>149959</xdr:rowOff>
    </xdr:from>
    <xdr:to>
      <xdr:col>12</xdr:col>
      <xdr:colOff>431800</xdr:colOff>
      <xdr:row>44</xdr:row>
      <xdr:rowOff>59764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52B1B5D-903F-464D-AC9A-F7CB22FD88F5}"/>
            </a:ext>
          </a:extLst>
        </xdr:cNvPr>
        <xdr:cNvSpPr/>
      </xdr:nvSpPr>
      <xdr:spPr>
        <a:xfrm>
          <a:off x="6302935" y="5005841"/>
          <a:ext cx="419100" cy="2957805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GR</a:t>
          </a:r>
        </a:p>
      </xdr:txBody>
    </xdr:sp>
    <xdr:clientData/>
  </xdr:twoCellAnchor>
  <xdr:twoCellAnchor>
    <xdr:from>
      <xdr:col>13</xdr:col>
      <xdr:colOff>6350</xdr:colOff>
      <xdr:row>27</xdr:row>
      <xdr:rowOff>149412</xdr:rowOff>
    </xdr:from>
    <xdr:to>
      <xdr:col>15</xdr:col>
      <xdr:colOff>412750</xdr:colOff>
      <xdr:row>44</xdr:row>
      <xdr:rowOff>52294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A4FF00E-720B-813D-E9CC-B08A9F8144B7}"/>
            </a:ext>
          </a:extLst>
        </xdr:cNvPr>
        <xdr:cNvSpPr/>
      </xdr:nvSpPr>
      <xdr:spPr>
        <a:xfrm>
          <a:off x="6909174" y="5005294"/>
          <a:ext cx="1631576" cy="2950882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GR-Tempory</a:t>
          </a:r>
        </a:p>
      </xdr:txBody>
    </xdr:sp>
    <xdr:clientData/>
  </xdr:twoCellAnchor>
  <xdr:twoCellAnchor>
    <xdr:from>
      <xdr:col>22</xdr:col>
      <xdr:colOff>465791</xdr:colOff>
      <xdr:row>3</xdr:row>
      <xdr:rowOff>170703</xdr:rowOff>
    </xdr:from>
    <xdr:to>
      <xdr:col>29</xdr:col>
      <xdr:colOff>527050</xdr:colOff>
      <xdr:row>37</xdr:row>
      <xdr:rowOff>146050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C084EF1-C1ED-898A-C4C7-AA1A6DEC9EAC}"/>
            </a:ext>
          </a:extLst>
        </xdr:cNvPr>
        <xdr:cNvSpPr/>
      </xdr:nvSpPr>
      <xdr:spPr>
        <a:xfrm>
          <a:off x="7204262" y="708585"/>
          <a:ext cx="4349376" cy="6071347"/>
        </a:xfrm>
        <a:prstGeom prst="rect">
          <a:avLst/>
        </a:prstGeom>
        <a:solidFill>
          <a:schemeClr val="bg2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B-wins</a:t>
          </a:r>
        </a:p>
      </xdr:txBody>
    </xdr:sp>
    <xdr:clientData/>
  </xdr:twoCellAnchor>
  <xdr:twoCellAnchor>
    <xdr:from>
      <xdr:col>23</xdr:col>
      <xdr:colOff>213598</xdr:colOff>
      <xdr:row>5</xdr:row>
      <xdr:rowOff>61259</xdr:rowOff>
    </xdr:from>
    <xdr:to>
      <xdr:col>29</xdr:col>
      <xdr:colOff>126512</xdr:colOff>
      <xdr:row>6</xdr:row>
      <xdr:rowOff>37353</xdr:rowOff>
    </xdr:to>
    <xdr:grpSp>
      <xdr:nvGrpSpPr>
        <xdr:cNvPr id="847" name="Group 846">
          <a:extLst>
            <a:ext uri="{FF2B5EF4-FFF2-40B4-BE49-F238E27FC236}">
              <a16:creationId xmlns:a16="http://schemas.microsoft.com/office/drawing/2014/main" id="{BD82087F-79D0-BCB1-9FED-C3A6DC43B2B7}"/>
            </a:ext>
          </a:extLst>
        </xdr:cNvPr>
        <xdr:cNvGrpSpPr/>
      </xdr:nvGrpSpPr>
      <xdr:grpSpPr>
        <a:xfrm>
          <a:off x="13225325" y="950259"/>
          <a:ext cx="3584369" cy="149276"/>
          <a:chOff x="7374591" y="950259"/>
          <a:chExt cx="3568700" cy="153894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175CE590-882E-B240-31CC-6D1E1F5C12BC}"/>
              </a:ext>
            </a:extLst>
          </xdr:cNvPr>
          <xdr:cNvSpPr/>
        </xdr:nvSpPr>
        <xdr:spPr>
          <a:xfrm>
            <a:off x="7374591" y="950259"/>
            <a:ext cx="3568700" cy="153894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A1</a:t>
            </a:r>
          </a:p>
        </xdr:txBody>
      </xdr:sp>
      <xdr:grpSp>
        <xdr:nvGrpSpPr>
          <xdr:cNvPr id="51" name="Group 50">
            <a:extLst>
              <a:ext uri="{FF2B5EF4-FFF2-40B4-BE49-F238E27FC236}">
                <a16:creationId xmlns:a16="http://schemas.microsoft.com/office/drawing/2014/main" id="{1B362584-E702-70DD-37A1-BF3F99054C43}"/>
              </a:ext>
            </a:extLst>
          </xdr:cNvPr>
          <xdr:cNvGrpSpPr/>
        </xdr:nvGrpSpPr>
        <xdr:grpSpPr>
          <a:xfrm>
            <a:off x="7673042" y="988234"/>
            <a:ext cx="2870119" cy="79439"/>
            <a:chOff x="3386521" y="653393"/>
            <a:chExt cx="2866213" cy="81037"/>
          </a:xfrm>
        </xdr:grpSpPr>
        <xdr:pic>
          <xdr:nvPicPr>
            <xdr:cNvPr id="13" name="Picture 12" descr="QR code - Wikipedia">
              <a:extLst>
                <a:ext uri="{FF2B5EF4-FFF2-40B4-BE49-F238E27FC236}">
                  <a16:creationId xmlns:a16="http://schemas.microsoft.com/office/drawing/2014/main" id="{377BA255-E4C1-460D-96B8-1039AB20208A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38652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4" name="Picture 13" descr="QR code - Wikipedia">
              <a:extLst>
                <a:ext uri="{FF2B5EF4-FFF2-40B4-BE49-F238E27FC236}">
                  <a16:creationId xmlns:a16="http://schemas.microsoft.com/office/drawing/2014/main" id="{DD8261CE-9FDF-4162-8366-CFEF452FDD2A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560793" y="653393"/>
              <a:ext cx="82775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5" name="Picture 14" descr="QR code - Wikipedia">
              <a:extLst>
                <a:ext uri="{FF2B5EF4-FFF2-40B4-BE49-F238E27FC236}">
                  <a16:creationId xmlns:a16="http://schemas.microsoft.com/office/drawing/2014/main" id="{475D7B32-EA53-46E3-A278-8B3FB0AC0065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734189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6" name="Picture 15" descr="QR code - Wikipedia">
              <a:extLst>
                <a:ext uri="{FF2B5EF4-FFF2-40B4-BE49-F238E27FC236}">
                  <a16:creationId xmlns:a16="http://schemas.microsoft.com/office/drawing/2014/main" id="{AA20FC67-C3EC-40B2-BC42-172035C3894D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90846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7" name="Picture 16" descr="QR code - Wikipedia">
              <a:extLst>
                <a:ext uri="{FF2B5EF4-FFF2-40B4-BE49-F238E27FC236}">
                  <a16:creationId xmlns:a16="http://schemas.microsoft.com/office/drawing/2014/main" id="{5FB16EF3-830B-469D-99AF-4D609782E25F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08273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8" name="Picture 17" descr="QR code - Wikipedia">
              <a:extLst>
                <a:ext uri="{FF2B5EF4-FFF2-40B4-BE49-F238E27FC236}">
                  <a16:creationId xmlns:a16="http://schemas.microsoft.com/office/drawing/2014/main" id="{7BF0F554-A64A-41A1-AD3B-FA85CFEFB24D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257005" y="653393"/>
              <a:ext cx="81280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9" name="Picture 18" descr="QR code - Wikipedia">
              <a:extLst>
                <a:ext uri="{FF2B5EF4-FFF2-40B4-BE49-F238E27FC236}">
                  <a16:creationId xmlns:a16="http://schemas.microsoft.com/office/drawing/2014/main" id="{FF377867-CB89-43FD-8DE8-BA9F35AB78F7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43040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0" name="Picture 19" descr="QR code - Wikipedia">
              <a:extLst>
                <a:ext uri="{FF2B5EF4-FFF2-40B4-BE49-F238E27FC236}">
                  <a16:creationId xmlns:a16="http://schemas.microsoft.com/office/drawing/2014/main" id="{344F53ED-CEED-468C-8195-78F9EF6AA79A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60467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1" name="Picture 20" descr="QR code - Wikipedia">
              <a:extLst>
                <a:ext uri="{FF2B5EF4-FFF2-40B4-BE49-F238E27FC236}">
                  <a16:creationId xmlns:a16="http://schemas.microsoft.com/office/drawing/2014/main" id="{F8E97359-9FAA-4564-A70E-531DB177B7DB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778945" y="653393"/>
              <a:ext cx="82775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2" name="Picture 21" descr="QR code - Wikipedia">
              <a:extLst>
                <a:ext uri="{FF2B5EF4-FFF2-40B4-BE49-F238E27FC236}">
                  <a16:creationId xmlns:a16="http://schemas.microsoft.com/office/drawing/2014/main" id="{0DE71A9E-4A30-4CB9-B377-4B70AAC84235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95234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3" name="Picture 22" descr="QR code - Wikipedia">
              <a:extLst>
                <a:ext uri="{FF2B5EF4-FFF2-40B4-BE49-F238E27FC236}">
                  <a16:creationId xmlns:a16="http://schemas.microsoft.com/office/drawing/2014/main" id="{9DB0B29B-9937-4249-B915-9C8E0687C68F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12661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4" name="Picture 23" descr="QR code - Wikipedia">
              <a:extLst>
                <a:ext uri="{FF2B5EF4-FFF2-40B4-BE49-F238E27FC236}">
                  <a16:creationId xmlns:a16="http://schemas.microsoft.com/office/drawing/2014/main" id="{4CBE10D7-006F-4566-A975-C11868CB263D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300885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5" name="Picture 24" descr="QR code - Wikipedia">
              <a:extLst>
                <a:ext uri="{FF2B5EF4-FFF2-40B4-BE49-F238E27FC236}">
                  <a16:creationId xmlns:a16="http://schemas.microsoft.com/office/drawing/2014/main" id="{BE85382B-1A1D-42EC-B0BD-999E13B710D3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475157" y="653393"/>
              <a:ext cx="81280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6" name="Picture 25" descr="QR code - Wikipedia">
              <a:extLst>
                <a:ext uri="{FF2B5EF4-FFF2-40B4-BE49-F238E27FC236}">
                  <a16:creationId xmlns:a16="http://schemas.microsoft.com/office/drawing/2014/main" id="{A49F52AA-945B-4D62-B827-9F9459E2B317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64855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7" name="Picture 26" descr="QR code - Wikipedia">
              <a:extLst>
                <a:ext uri="{FF2B5EF4-FFF2-40B4-BE49-F238E27FC236}">
                  <a16:creationId xmlns:a16="http://schemas.microsoft.com/office/drawing/2014/main" id="{06318388-D338-4E53-BDF6-0F3B8BDB6F25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822825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8" name="Picture 27" descr="QR code - Wikipedia">
              <a:extLst>
                <a:ext uri="{FF2B5EF4-FFF2-40B4-BE49-F238E27FC236}">
                  <a16:creationId xmlns:a16="http://schemas.microsoft.com/office/drawing/2014/main" id="{B5C2B156-164D-4FCE-9620-481276ADC63D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997097" y="653393"/>
              <a:ext cx="82775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9" name="Picture 28" descr="QR code - Wikipedia">
              <a:extLst>
                <a:ext uri="{FF2B5EF4-FFF2-40B4-BE49-F238E27FC236}">
                  <a16:creationId xmlns:a16="http://schemas.microsoft.com/office/drawing/2014/main" id="{A510BE92-1FB1-4CB5-BE7B-E7DDACDF5D1F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617049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</xdr:grpSp>
    <xdr:clientData/>
  </xdr:twoCellAnchor>
  <xdr:twoCellAnchor>
    <xdr:from>
      <xdr:col>12</xdr:col>
      <xdr:colOff>6350</xdr:colOff>
      <xdr:row>3</xdr:row>
      <xdr:rowOff>139699</xdr:rowOff>
    </xdr:from>
    <xdr:to>
      <xdr:col>15</xdr:col>
      <xdr:colOff>419100</xdr:colOff>
      <xdr:row>25</xdr:row>
      <xdr:rowOff>141940</xdr:rowOff>
    </xdr:to>
    <xdr:sp macro="" textlink="">
      <xdr:nvSpPr>
        <xdr:cNvPr id="295" name="Rectangle 294">
          <a:extLst>
            <a:ext uri="{FF2B5EF4-FFF2-40B4-BE49-F238E27FC236}">
              <a16:creationId xmlns:a16="http://schemas.microsoft.com/office/drawing/2014/main" id="{A4D831C9-241D-585C-2A96-983084838DD3}"/>
            </a:ext>
          </a:extLst>
        </xdr:cNvPr>
        <xdr:cNvSpPr/>
      </xdr:nvSpPr>
      <xdr:spPr>
        <a:xfrm>
          <a:off x="6296585" y="692523"/>
          <a:ext cx="2250515" cy="3946711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IQC</a:t>
          </a:r>
          <a:r>
            <a:rPr lang="en-US" sz="1100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office</a:t>
          </a:r>
          <a:endParaRPr lang="en-US" sz="1100">
            <a:solidFill>
              <a:sysClr val="windowText" lastClr="00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8</xdr:col>
      <xdr:colOff>465791</xdr:colOff>
      <xdr:row>4</xdr:row>
      <xdr:rowOff>35672</xdr:rowOff>
    </xdr:from>
    <xdr:to>
      <xdr:col>14</xdr:col>
      <xdr:colOff>333908</xdr:colOff>
      <xdr:row>26</xdr:row>
      <xdr:rowOff>35672</xdr:rowOff>
    </xdr:to>
    <xdr:grpSp>
      <xdr:nvGrpSpPr>
        <xdr:cNvPr id="50" name="Group 49">
          <a:extLst>
            <a:ext uri="{FF2B5EF4-FFF2-40B4-BE49-F238E27FC236}">
              <a16:creationId xmlns:a16="http://schemas.microsoft.com/office/drawing/2014/main" id="{508A85FE-0040-E88F-3B37-D0643BD2A01B}"/>
            </a:ext>
          </a:extLst>
        </xdr:cNvPr>
        <xdr:cNvGrpSpPr/>
      </xdr:nvGrpSpPr>
      <xdr:grpSpPr>
        <a:xfrm>
          <a:off x="4298882" y="751490"/>
          <a:ext cx="3539571" cy="3810000"/>
          <a:chOff x="7221071" y="717176"/>
          <a:chExt cx="3837267" cy="3944471"/>
        </a:xfrm>
      </xdr:grpSpPr>
      <xdr:sp macro="" textlink="">
        <xdr:nvSpPr>
          <xdr:cNvPr id="296" name="Rectangle 295">
            <a:extLst>
              <a:ext uri="{FF2B5EF4-FFF2-40B4-BE49-F238E27FC236}">
                <a16:creationId xmlns:a16="http://schemas.microsoft.com/office/drawing/2014/main" id="{BC47246E-94D5-E772-1023-F68DBCD1311E}"/>
              </a:ext>
            </a:extLst>
          </xdr:cNvPr>
          <xdr:cNvSpPr/>
        </xdr:nvSpPr>
        <xdr:spPr>
          <a:xfrm>
            <a:off x="7221071" y="717176"/>
            <a:ext cx="3837267" cy="3944471"/>
          </a:xfrm>
          <a:prstGeom prst="rect">
            <a:avLst/>
          </a:prstGeom>
          <a:solidFill>
            <a:schemeClr val="bg2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Store 1</a:t>
            </a:r>
          </a:p>
        </xdr:txBody>
      </xdr:sp>
      <xdr:grpSp>
        <xdr:nvGrpSpPr>
          <xdr:cNvPr id="304" name="Group 303">
            <a:extLst>
              <a:ext uri="{FF2B5EF4-FFF2-40B4-BE49-F238E27FC236}">
                <a16:creationId xmlns:a16="http://schemas.microsoft.com/office/drawing/2014/main" id="{DD3BC2DB-1CE8-DB9A-E2EB-AFFB74F2CE6C}"/>
              </a:ext>
            </a:extLst>
          </xdr:cNvPr>
          <xdr:cNvGrpSpPr/>
        </xdr:nvGrpSpPr>
        <xdr:grpSpPr>
          <a:xfrm>
            <a:off x="7271871" y="966321"/>
            <a:ext cx="3739029" cy="447488"/>
            <a:chOff x="7397750" y="622300"/>
            <a:chExt cx="3568700" cy="457200"/>
          </a:xfrm>
        </xdr:grpSpPr>
        <xdr:sp macro="" textlink="">
          <xdr:nvSpPr>
            <xdr:cNvPr id="297" name="Rectangle 296">
              <a:extLst>
                <a:ext uri="{FF2B5EF4-FFF2-40B4-BE49-F238E27FC236}">
                  <a16:creationId xmlns:a16="http://schemas.microsoft.com/office/drawing/2014/main" id="{AF4E517C-7780-087E-16AF-92CBCED9E087}"/>
                </a:ext>
              </a:extLst>
            </xdr:cNvPr>
            <xdr:cNvSpPr/>
          </xdr:nvSpPr>
          <xdr:spPr>
            <a:xfrm>
              <a:off x="7397750" y="622300"/>
              <a:ext cx="3568700" cy="223308"/>
            </a:xfrm>
            <a:prstGeom prst="rect">
              <a:avLst/>
            </a:prstGeom>
            <a:solidFill>
              <a:schemeClr val="bg2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A1</a:t>
              </a:r>
            </a:p>
          </xdr:txBody>
        </xdr:sp>
        <xdr:sp macro="" textlink="">
          <xdr:nvSpPr>
            <xdr:cNvPr id="298" name="Rectangle 297">
              <a:extLst>
                <a:ext uri="{FF2B5EF4-FFF2-40B4-BE49-F238E27FC236}">
                  <a16:creationId xmlns:a16="http://schemas.microsoft.com/office/drawing/2014/main" id="{58D7869D-E4E9-BD95-541A-01DFA76225BD}"/>
                </a:ext>
              </a:extLst>
            </xdr:cNvPr>
            <xdr:cNvSpPr/>
          </xdr:nvSpPr>
          <xdr:spPr>
            <a:xfrm>
              <a:off x="7397750" y="856192"/>
              <a:ext cx="3568700" cy="223308"/>
            </a:xfrm>
            <a:prstGeom prst="rect">
              <a:avLst/>
            </a:prstGeom>
            <a:solidFill>
              <a:schemeClr val="bg2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A2</a:t>
              </a:r>
            </a:p>
          </xdr:txBody>
        </xdr:sp>
      </xdr:grpSp>
      <xdr:grpSp>
        <xdr:nvGrpSpPr>
          <xdr:cNvPr id="305" name="Group 304">
            <a:extLst>
              <a:ext uri="{FF2B5EF4-FFF2-40B4-BE49-F238E27FC236}">
                <a16:creationId xmlns:a16="http://schemas.microsoft.com/office/drawing/2014/main" id="{1CD4575C-1726-E9EF-9B6E-78227EF11BF6}"/>
              </a:ext>
            </a:extLst>
          </xdr:cNvPr>
          <xdr:cNvGrpSpPr/>
        </xdr:nvGrpSpPr>
        <xdr:grpSpPr>
          <a:xfrm>
            <a:off x="7271871" y="1655557"/>
            <a:ext cx="3739029" cy="447488"/>
            <a:chOff x="7397750" y="622300"/>
            <a:chExt cx="3568700" cy="457200"/>
          </a:xfrm>
        </xdr:grpSpPr>
        <xdr:sp macro="" textlink="">
          <xdr:nvSpPr>
            <xdr:cNvPr id="306" name="Rectangle 305">
              <a:extLst>
                <a:ext uri="{FF2B5EF4-FFF2-40B4-BE49-F238E27FC236}">
                  <a16:creationId xmlns:a16="http://schemas.microsoft.com/office/drawing/2014/main" id="{40217FB2-313A-4555-3CD6-CC1501CD8651}"/>
                </a:ext>
              </a:extLst>
            </xdr:cNvPr>
            <xdr:cNvSpPr/>
          </xdr:nvSpPr>
          <xdr:spPr>
            <a:xfrm>
              <a:off x="7397750" y="622300"/>
              <a:ext cx="3568700" cy="223308"/>
            </a:xfrm>
            <a:prstGeom prst="rect">
              <a:avLst/>
            </a:prstGeom>
            <a:solidFill>
              <a:schemeClr val="bg2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A1</a:t>
              </a:r>
            </a:p>
          </xdr:txBody>
        </xdr:sp>
        <xdr:sp macro="" textlink="">
          <xdr:nvSpPr>
            <xdr:cNvPr id="307" name="Rectangle 306">
              <a:extLst>
                <a:ext uri="{FF2B5EF4-FFF2-40B4-BE49-F238E27FC236}">
                  <a16:creationId xmlns:a16="http://schemas.microsoft.com/office/drawing/2014/main" id="{78018746-0CB8-6885-07A8-7EEFB490C2B7}"/>
                </a:ext>
              </a:extLst>
            </xdr:cNvPr>
            <xdr:cNvSpPr/>
          </xdr:nvSpPr>
          <xdr:spPr>
            <a:xfrm>
              <a:off x="7397750" y="856192"/>
              <a:ext cx="3568700" cy="223308"/>
            </a:xfrm>
            <a:prstGeom prst="rect">
              <a:avLst/>
            </a:prstGeom>
            <a:solidFill>
              <a:schemeClr val="bg2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A2</a:t>
              </a:r>
            </a:p>
          </xdr:txBody>
        </xdr:sp>
      </xdr:grpSp>
      <xdr:grpSp>
        <xdr:nvGrpSpPr>
          <xdr:cNvPr id="308" name="Group 307">
            <a:extLst>
              <a:ext uri="{FF2B5EF4-FFF2-40B4-BE49-F238E27FC236}">
                <a16:creationId xmlns:a16="http://schemas.microsoft.com/office/drawing/2014/main" id="{E9D4CD51-3AA6-32E2-1756-EBD14489CF5A}"/>
              </a:ext>
            </a:extLst>
          </xdr:cNvPr>
          <xdr:cNvGrpSpPr/>
        </xdr:nvGrpSpPr>
        <xdr:grpSpPr>
          <a:xfrm>
            <a:off x="7271871" y="2344794"/>
            <a:ext cx="3739029" cy="447488"/>
            <a:chOff x="7397750" y="622300"/>
            <a:chExt cx="3568700" cy="457200"/>
          </a:xfrm>
        </xdr:grpSpPr>
        <xdr:sp macro="" textlink="">
          <xdr:nvSpPr>
            <xdr:cNvPr id="309" name="Rectangle 308">
              <a:extLst>
                <a:ext uri="{FF2B5EF4-FFF2-40B4-BE49-F238E27FC236}">
                  <a16:creationId xmlns:a16="http://schemas.microsoft.com/office/drawing/2014/main" id="{C5FC476D-BF3B-81EA-6737-F2F93EF70F09}"/>
                </a:ext>
              </a:extLst>
            </xdr:cNvPr>
            <xdr:cNvSpPr/>
          </xdr:nvSpPr>
          <xdr:spPr>
            <a:xfrm>
              <a:off x="7397750" y="622300"/>
              <a:ext cx="3568700" cy="223308"/>
            </a:xfrm>
            <a:prstGeom prst="rect">
              <a:avLst/>
            </a:prstGeom>
            <a:solidFill>
              <a:schemeClr val="bg2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A1</a:t>
              </a:r>
            </a:p>
          </xdr:txBody>
        </xdr:sp>
        <xdr:sp macro="" textlink="">
          <xdr:nvSpPr>
            <xdr:cNvPr id="310" name="Rectangle 309">
              <a:extLst>
                <a:ext uri="{FF2B5EF4-FFF2-40B4-BE49-F238E27FC236}">
                  <a16:creationId xmlns:a16="http://schemas.microsoft.com/office/drawing/2014/main" id="{DF747412-95CA-14A2-BB70-B19764CC58A0}"/>
                </a:ext>
              </a:extLst>
            </xdr:cNvPr>
            <xdr:cNvSpPr/>
          </xdr:nvSpPr>
          <xdr:spPr>
            <a:xfrm>
              <a:off x="7397750" y="856192"/>
              <a:ext cx="3568700" cy="223308"/>
            </a:xfrm>
            <a:prstGeom prst="rect">
              <a:avLst/>
            </a:prstGeom>
            <a:solidFill>
              <a:schemeClr val="bg2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A2</a:t>
              </a:r>
            </a:p>
          </xdr:txBody>
        </xdr:sp>
      </xdr:grpSp>
      <xdr:grpSp>
        <xdr:nvGrpSpPr>
          <xdr:cNvPr id="311" name="Group 310">
            <a:extLst>
              <a:ext uri="{FF2B5EF4-FFF2-40B4-BE49-F238E27FC236}">
                <a16:creationId xmlns:a16="http://schemas.microsoft.com/office/drawing/2014/main" id="{449C457B-41C7-7BE1-5241-45000A1CEBCE}"/>
              </a:ext>
            </a:extLst>
          </xdr:cNvPr>
          <xdr:cNvGrpSpPr/>
        </xdr:nvGrpSpPr>
        <xdr:grpSpPr>
          <a:xfrm>
            <a:off x="7271871" y="3038886"/>
            <a:ext cx="3739029" cy="442632"/>
            <a:chOff x="7397750" y="622300"/>
            <a:chExt cx="3568700" cy="457200"/>
          </a:xfrm>
        </xdr:grpSpPr>
        <xdr:sp macro="" textlink="">
          <xdr:nvSpPr>
            <xdr:cNvPr id="312" name="Rectangle 311">
              <a:extLst>
                <a:ext uri="{FF2B5EF4-FFF2-40B4-BE49-F238E27FC236}">
                  <a16:creationId xmlns:a16="http://schemas.microsoft.com/office/drawing/2014/main" id="{05861A0C-CDDF-64EF-35E2-DA857AF38E50}"/>
                </a:ext>
              </a:extLst>
            </xdr:cNvPr>
            <xdr:cNvSpPr/>
          </xdr:nvSpPr>
          <xdr:spPr>
            <a:xfrm>
              <a:off x="7397750" y="622300"/>
              <a:ext cx="3568700" cy="223308"/>
            </a:xfrm>
            <a:prstGeom prst="rect">
              <a:avLst/>
            </a:prstGeom>
            <a:solidFill>
              <a:schemeClr val="bg2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A1</a:t>
              </a:r>
            </a:p>
          </xdr:txBody>
        </xdr:sp>
        <xdr:sp macro="" textlink="">
          <xdr:nvSpPr>
            <xdr:cNvPr id="313" name="Rectangle 312">
              <a:extLst>
                <a:ext uri="{FF2B5EF4-FFF2-40B4-BE49-F238E27FC236}">
                  <a16:creationId xmlns:a16="http://schemas.microsoft.com/office/drawing/2014/main" id="{101126ED-95F2-B47F-C61A-6B81AD0A293D}"/>
                </a:ext>
              </a:extLst>
            </xdr:cNvPr>
            <xdr:cNvSpPr/>
          </xdr:nvSpPr>
          <xdr:spPr>
            <a:xfrm>
              <a:off x="7397750" y="856192"/>
              <a:ext cx="3568700" cy="223308"/>
            </a:xfrm>
            <a:prstGeom prst="rect">
              <a:avLst/>
            </a:prstGeom>
            <a:solidFill>
              <a:schemeClr val="bg2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A2</a:t>
              </a:r>
            </a:p>
          </xdr:txBody>
        </xdr:sp>
      </xdr:grpSp>
      <xdr:grpSp>
        <xdr:nvGrpSpPr>
          <xdr:cNvPr id="314" name="Group 313">
            <a:extLst>
              <a:ext uri="{FF2B5EF4-FFF2-40B4-BE49-F238E27FC236}">
                <a16:creationId xmlns:a16="http://schemas.microsoft.com/office/drawing/2014/main" id="{B7449020-1AA2-5DF0-EBDA-AB80579DC3F9}"/>
              </a:ext>
            </a:extLst>
          </xdr:cNvPr>
          <xdr:cNvGrpSpPr/>
        </xdr:nvGrpSpPr>
        <xdr:grpSpPr>
          <a:xfrm>
            <a:off x="7271871" y="3728122"/>
            <a:ext cx="3739029" cy="442633"/>
            <a:chOff x="7397750" y="622300"/>
            <a:chExt cx="3568700" cy="457200"/>
          </a:xfrm>
        </xdr:grpSpPr>
        <xdr:sp macro="" textlink="">
          <xdr:nvSpPr>
            <xdr:cNvPr id="315" name="Rectangle 314">
              <a:extLst>
                <a:ext uri="{FF2B5EF4-FFF2-40B4-BE49-F238E27FC236}">
                  <a16:creationId xmlns:a16="http://schemas.microsoft.com/office/drawing/2014/main" id="{5D7C5BD0-E0CF-CF11-61E5-8BE75D8CFA63}"/>
                </a:ext>
              </a:extLst>
            </xdr:cNvPr>
            <xdr:cNvSpPr/>
          </xdr:nvSpPr>
          <xdr:spPr>
            <a:xfrm>
              <a:off x="7397750" y="622300"/>
              <a:ext cx="3568700" cy="223308"/>
            </a:xfrm>
            <a:prstGeom prst="rect">
              <a:avLst/>
            </a:prstGeom>
            <a:solidFill>
              <a:schemeClr val="bg2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A1</a:t>
              </a:r>
            </a:p>
          </xdr:txBody>
        </xdr:sp>
        <xdr:sp macro="" textlink="">
          <xdr:nvSpPr>
            <xdr:cNvPr id="316" name="Rectangle 315">
              <a:extLst>
                <a:ext uri="{FF2B5EF4-FFF2-40B4-BE49-F238E27FC236}">
                  <a16:creationId xmlns:a16="http://schemas.microsoft.com/office/drawing/2014/main" id="{78156CFF-487C-E070-0155-F9DE6B2CFE93}"/>
                </a:ext>
              </a:extLst>
            </xdr:cNvPr>
            <xdr:cNvSpPr/>
          </xdr:nvSpPr>
          <xdr:spPr>
            <a:xfrm>
              <a:off x="7397750" y="856192"/>
              <a:ext cx="3568700" cy="223308"/>
            </a:xfrm>
            <a:prstGeom prst="rect">
              <a:avLst/>
            </a:prstGeom>
            <a:solidFill>
              <a:schemeClr val="bg2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A2</a:t>
              </a:r>
            </a:p>
          </xdr:txBody>
        </xdr:sp>
      </xdr:grpSp>
      <xdr:sp macro="" textlink="">
        <xdr:nvSpPr>
          <xdr:cNvPr id="318" name="Rectangle 317">
            <a:extLst>
              <a:ext uri="{FF2B5EF4-FFF2-40B4-BE49-F238E27FC236}">
                <a16:creationId xmlns:a16="http://schemas.microsoft.com/office/drawing/2014/main" id="{69C76456-04D9-AAA7-7AD2-1D506E8FE4AA}"/>
              </a:ext>
            </a:extLst>
          </xdr:cNvPr>
          <xdr:cNvSpPr/>
        </xdr:nvSpPr>
        <xdr:spPr>
          <a:xfrm>
            <a:off x="7271871" y="4417359"/>
            <a:ext cx="3739029" cy="218452"/>
          </a:xfrm>
          <a:prstGeom prst="rect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A1</a:t>
            </a:r>
          </a:p>
        </xdr:txBody>
      </xdr:sp>
    </xdr:grpSp>
    <xdr:clientData/>
  </xdr:twoCellAnchor>
  <xdr:twoCellAnchor>
    <xdr:from>
      <xdr:col>22</xdr:col>
      <xdr:colOff>463550</xdr:colOff>
      <xdr:row>39</xdr:row>
      <xdr:rowOff>19050</xdr:rowOff>
    </xdr:from>
    <xdr:to>
      <xdr:col>29</xdr:col>
      <xdr:colOff>533400</xdr:colOff>
      <xdr:row>44</xdr:row>
      <xdr:rowOff>59765</xdr:rowOff>
    </xdr:to>
    <xdr:sp macro="" textlink="">
      <xdr:nvSpPr>
        <xdr:cNvPr id="320" name="Rectangle 319">
          <a:extLst>
            <a:ext uri="{FF2B5EF4-FFF2-40B4-BE49-F238E27FC236}">
              <a16:creationId xmlns:a16="http://schemas.microsoft.com/office/drawing/2014/main" id="{D9BBAC91-DE47-34E3-B8A7-32CB02C4D163}"/>
            </a:ext>
          </a:extLst>
        </xdr:cNvPr>
        <xdr:cNvSpPr/>
      </xdr:nvSpPr>
      <xdr:spPr>
        <a:xfrm>
          <a:off x="12879668" y="7026462"/>
          <a:ext cx="4357967" cy="937185"/>
        </a:xfrm>
        <a:prstGeom prst="rect">
          <a:avLst/>
        </a:prstGeom>
        <a:solidFill>
          <a:schemeClr val="bg2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Store 3</a:t>
          </a:r>
        </a:p>
      </xdr:txBody>
    </xdr:sp>
    <xdr:clientData/>
  </xdr:twoCellAnchor>
  <xdr:twoCellAnchor>
    <xdr:from>
      <xdr:col>15</xdr:col>
      <xdr:colOff>445407</xdr:colOff>
      <xdr:row>27</xdr:row>
      <xdr:rowOff>141941</xdr:rowOff>
    </xdr:from>
    <xdr:to>
      <xdr:col>21</xdr:col>
      <xdr:colOff>602343</xdr:colOff>
      <xdr:row>44</xdr:row>
      <xdr:rowOff>59765</xdr:rowOff>
    </xdr:to>
    <xdr:sp macro="" textlink="">
      <xdr:nvSpPr>
        <xdr:cNvPr id="321" name="Rectangle 320">
          <a:extLst>
            <a:ext uri="{FF2B5EF4-FFF2-40B4-BE49-F238E27FC236}">
              <a16:creationId xmlns:a16="http://schemas.microsoft.com/office/drawing/2014/main" id="{6AA7E59A-3AF8-B581-5A3B-420B1C34580B}"/>
            </a:ext>
          </a:extLst>
        </xdr:cNvPr>
        <xdr:cNvSpPr/>
      </xdr:nvSpPr>
      <xdr:spPr>
        <a:xfrm>
          <a:off x="8573407" y="4997823"/>
          <a:ext cx="3832465" cy="2965824"/>
        </a:xfrm>
        <a:prstGeom prst="rect">
          <a:avLst/>
        </a:prstGeom>
        <a:solidFill>
          <a:schemeClr val="bg2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Store 2</a:t>
          </a:r>
        </a:p>
      </xdr:txBody>
    </xdr:sp>
    <xdr:clientData/>
  </xdr:twoCellAnchor>
  <xdr:twoCellAnchor>
    <xdr:from>
      <xdr:col>30</xdr:col>
      <xdr:colOff>390978</xdr:colOff>
      <xdr:row>4</xdr:row>
      <xdr:rowOff>907</xdr:rowOff>
    </xdr:from>
    <xdr:to>
      <xdr:col>33</xdr:col>
      <xdr:colOff>589643</xdr:colOff>
      <xdr:row>26</xdr:row>
      <xdr:rowOff>907</xdr:rowOff>
    </xdr:to>
    <xdr:sp macro="" textlink="">
      <xdr:nvSpPr>
        <xdr:cNvPr id="323" name="Rectangle 322">
          <a:extLst>
            <a:ext uri="{FF2B5EF4-FFF2-40B4-BE49-F238E27FC236}">
              <a16:creationId xmlns:a16="http://schemas.microsoft.com/office/drawing/2014/main" id="{E74842A4-AC09-4318-D54C-C24E03E58036}"/>
            </a:ext>
          </a:extLst>
        </xdr:cNvPr>
        <xdr:cNvSpPr/>
      </xdr:nvSpPr>
      <xdr:spPr>
        <a:xfrm>
          <a:off x="11331121" y="363764"/>
          <a:ext cx="2022022" cy="3991429"/>
        </a:xfrm>
        <a:prstGeom prst="rect">
          <a:avLst/>
        </a:prstGeom>
        <a:solidFill>
          <a:schemeClr val="bg2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Store 4</a:t>
          </a:r>
        </a:p>
      </xdr:txBody>
    </xdr:sp>
    <xdr:clientData/>
  </xdr:twoCellAnchor>
  <xdr:twoCellAnchor>
    <xdr:from>
      <xdr:col>38</xdr:col>
      <xdr:colOff>161471</xdr:colOff>
      <xdr:row>5</xdr:row>
      <xdr:rowOff>5444</xdr:rowOff>
    </xdr:from>
    <xdr:to>
      <xdr:col>44</xdr:col>
      <xdr:colOff>224971</xdr:colOff>
      <xdr:row>7</xdr:row>
      <xdr:rowOff>18143</xdr:rowOff>
    </xdr:to>
    <xdr:sp macro="" textlink="">
      <xdr:nvSpPr>
        <xdr:cNvPr id="324" name="Rectangle 323">
          <a:extLst>
            <a:ext uri="{FF2B5EF4-FFF2-40B4-BE49-F238E27FC236}">
              <a16:creationId xmlns:a16="http://schemas.microsoft.com/office/drawing/2014/main" id="{3E8AB298-FCF8-FC82-5B82-4A8E02038C03}"/>
            </a:ext>
          </a:extLst>
        </xdr:cNvPr>
        <xdr:cNvSpPr/>
      </xdr:nvSpPr>
      <xdr:spPr>
        <a:xfrm>
          <a:off x="15953645" y="552096"/>
          <a:ext cx="3707848" cy="377134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Line-W701</a:t>
          </a:r>
        </a:p>
      </xdr:txBody>
    </xdr:sp>
    <xdr:clientData/>
  </xdr:twoCellAnchor>
  <xdr:twoCellAnchor>
    <xdr:from>
      <xdr:col>34</xdr:col>
      <xdr:colOff>28120</xdr:colOff>
      <xdr:row>4</xdr:row>
      <xdr:rowOff>9979</xdr:rowOff>
    </xdr:from>
    <xdr:to>
      <xdr:col>37</xdr:col>
      <xdr:colOff>226785</xdr:colOff>
      <xdr:row>9</xdr:row>
      <xdr:rowOff>9071</xdr:rowOff>
    </xdr:to>
    <xdr:sp macro="" textlink="">
      <xdr:nvSpPr>
        <xdr:cNvPr id="325" name="Rectangle 324">
          <a:extLst>
            <a:ext uri="{FF2B5EF4-FFF2-40B4-BE49-F238E27FC236}">
              <a16:creationId xmlns:a16="http://schemas.microsoft.com/office/drawing/2014/main" id="{0F7E58B2-C924-5811-8F29-0DA6986B9866}"/>
            </a:ext>
          </a:extLst>
        </xdr:cNvPr>
        <xdr:cNvSpPr/>
      </xdr:nvSpPr>
      <xdr:spPr>
        <a:xfrm>
          <a:off x="13399406" y="372836"/>
          <a:ext cx="2022022" cy="906235"/>
        </a:xfrm>
        <a:prstGeom prst="rect">
          <a:avLst/>
        </a:prstGeom>
        <a:solidFill>
          <a:schemeClr val="bg2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PR1-office</a:t>
          </a:r>
        </a:p>
      </xdr:txBody>
    </xdr:sp>
    <xdr:clientData/>
  </xdr:twoCellAnchor>
  <xdr:twoCellAnchor>
    <xdr:from>
      <xdr:col>34</xdr:col>
      <xdr:colOff>43543</xdr:colOff>
      <xdr:row>9</xdr:row>
      <xdr:rowOff>168729</xdr:rowOff>
    </xdr:from>
    <xdr:to>
      <xdr:col>37</xdr:col>
      <xdr:colOff>208643</xdr:colOff>
      <xdr:row>13</xdr:row>
      <xdr:rowOff>18143</xdr:rowOff>
    </xdr:to>
    <xdr:grpSp>
      <xdr:nvGrpSpPr>
        <xdr:cNvPr id="338" name="Group 337">
          <a:extLst>
            <a:ext uri="{FF2B5EF4-FFF2-40B4-BE49-F238E27FC236}">
              <a16:creationId xmlns:a16="http://schemas.microsoft.com/office/drawing/2014/main" id="{76D147B1-82B7-3CAD-9F98-7ADBC31BF5F7}"/>
            </a:ext>
          </a:extLst>
        </xdr:cNvPr>
        <xdr:cNvGrpSpPr/>
      </xdr:nvGrpSpPr>
      <xdr:grpSpPr>
        <a:xfrm>
          <a:off x="19786270" y="1750456"/>
          <a:ext cx="2000828" cy="542142"/>
          <a:chOff x="13520484" y="1476082"/>
          <a:chExt cx="2002865" cy="596473"/>
        </a:xfrm>
      </xdr:grpSpPr>
      <xdr:sp macro="" textlink="">
        <xdr:nvSpPr>
          <xdr:cNvPr id="322" name="Rectangle 321">
            <a:extLst>
              <a:ext uri="{FF2B5EF4-FFF2-40B4-BE49-F238E27FC236}">
                <a16:creationId xmlns:a16="http://schemas.microsoft.com/office/drawing/2014/main" id="{06024CAB-01A5-3D72-B375-1026F87FBB91}"/>
              </a:ext>
            </a:extLst>
          </xdr:cNvPr>
          <xdr:cNvSpPr/>
        </xdr:nvSpPr>
        <xdr:spPr>
          <a:xfrm>
            <a:off x="13520484" y="1476082"/>
            <a:ext cx="2002865" cy="286443"/>
          </a:xfrm>
          <a:prstGeom prst="rect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Sub1</a:t>
            </a:r>
          </a:p>
        </xdr:txBody>
      </xdr:sp>
      <xdr:sp macro="" textlink="">
        <xdr:nvSpPr>
          <xdr:cNvPr id="326" name="Rectangle 325">
            <a:extLst>
              <a:ext uri="{FF2B5EF4-FFF2-40B4-BE49-F238E27FC236}">
                <a16:creationId xmlns:a16="http://schemas.microsoft.com/office/drawing/2014/main" id="{D1B2F9DB-3468-BEBF-4943-437E732250E1}"/>
              </a:ext>
            </a:extLst>
          </xdr:cNvPr>
          <xdr:cNvSpPr/>
        </xdr:nvSpPr>
        <xdr:spPr>
          <a:xfrm>
            <a:off x="13520484" y="1786111"/>
            <a:ext cx="2002865" cy="286444"/>
          </a:xfrm>
          <a:prstGeom prst="rect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Sub2</a:t>
            </a:r>
          </a:p>
        </xdr:txBody>
      </xdr:sp>
    </xdr:grpSp>
    <xdr:clientData/>
  </xdr:twoCellAnchor>
  <xdr:twoCellAnchor>
    <xdr:from>
      <xdr:col>34</xdr:col>
      <xdr:colOff>43543</xdr:colOff>
      <xdr:row>16</xdr:row>
      <xdr:rowOff>67610</xdr:rowOff>
    </xdr:from>
    <xdr:to>
      <xdr:col>37</xdr:col>
      <xdr:colOff>208643</xdr:colOff>
      <xdr:row>19</xdr:row>
      <xdr:rowOff>98452</xdr:rowOff>
    </xdr:to>
    <xdr:grpSp>
      <xdr:nvGrpSpPr>
        <xdr:cNvPr id="337" name="Group 336">
          <a:extLst>
            <a:ext uri="{FF2B5EF4-FFF2-40B4-BE49-F238E27FC236}">
              <a16:creationId xmlns:a16="http://schemas.microsoft.com/office/drawing/2014/main" id="{45FF772D-7748-D27B-058B-BE343B2328E8}"/>
            </a:ext>
          </a:extLst>
        </xdr:cNvPr>
        <xdr:cNvGrpSpPr/>
      </xdr:nvGrpSpPr>
      <xdr:grpSpPr>
        <a:xfrm>
          <a:off x="19786270" y="2861610"/>
          <a:ext cx="2000828" cy="550387"/>
          <a:chOff x="13520484" y="2451528"/>
          <a:chExt cx="2002865" cy="591136"/>
        </a:xfrm>
      </xdr:grpSpPr>
      <xdr:sp macro="" textlink="">
        <xdr:nvSpPr>
          <xdr:cNvPr id="327" name="Rectangle 326">
            <a:extLst>
              <a:ext uri="{FF2B5EF4-FFF2-40B4-BE49-F238E27FC236}">
                <a16:creationId xmlns:a16="http://schemas.microsoft.com/office/drawing/2014/main" id="{6DB642BC-1523-EA92-22CC-72C3CB986EF9}"/>
              </a:ext>
            </a:extLst>
          </xdr:cNvPr>
          <xdr:cNvSpPr/>
        </xdr:nvSpPr>
        <xdr:spPr>
          <a:xfrm>
            <a:off x="13520484" y="2451528"/>
            <a:ext cx="2002865" cy="281107"/>
          </a:xfrm>
          <a:prstGeom prst="rect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Sub3</a:t>
            </a:r>
          </a:p>
        </xdr:txBody>
      </xdr:sp>
      <xdr:sp macro="" textlink="">
        <xdr:nvSpPr>
          <xdr:cNvPr id="328" name="Rectangle 327">
            <a:extLst>
              <a:ext uri="{FF2B5EF4-FFF2-40B4-BE49-F238E27FC236}">
                <a16:creationId xmlns:a16="http://schemas.microsoft.com/office/drawing/2014/main" id="{7D6F4E6D-9558-629C-289D-9C94DC4530CA}"/>
              </a:ext>
            </a:extLst>
          </xdr:cNvPr>
          <xdr:cNvSpPr/>
        </xdr:nvSpPr>
        <xdr:spPr>
          <a:xfrm>
            <a:off x="13520484" y="2756221"/>
            <a:ext cx="2002865" cy="286443"/>
          </a:xfrm>
          <a:prstGeom prst="rect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Sub4</a:t>
            </a:r>
          </a:p>
        </xdr:txBody>
      </xdr:sp>
    </xdr:grpSp>
    <xdr:clientData/>
  </xdr:twoCellAnchor>
  <xdr:twoCellAnchor>
    <xdr:from>
      <xdr:col>34</xdr:col>
      <xdr:colOff>43543</xdr:colOff>
      <xdr:row>22</xdr:row>
      <xdr:rowOff>147919</xdr:rowOff>
    </xdr:from>
    <xdr:to>
      <xdr:col>37</xdr:col>
      <xdr:colOff>208643</xdr:colOff>
      <xdr:row>25</xdr:row>
      <xdr:rowOff>184098</xdr:rowOff>
    </xdr:to>
    <xdr:grpSp>
      <xdr:nvGrpSpPr>
        <xdr:cNvPr id="336" name="Group 335">
          <a:extLst>
            <a:ext uri="{FF2B5EF4-FFF2-40B4-BE49-F238E27FC236}">
              <a16:creationId xmlns:a16="http://schemas.microsoft.com/office/drawing/2014/main" id="{F8620682-24E6-10E9-5F6D-7AA1BD560EE0}"/>
            </a:ext>
          </a:extLst>
        </xdr:cNvPr>
        <xdr:cNvGrpSpPr/>
      </xdr:nvGrpSpPr>
      <xdr:grpSpPr>
        <a:xfrm>
          <a:off x="19786270" y="3981010"/>
          <a:ext cx="2000828" cy="549374"/>
          <a:chOff x="13529555" y="3883213"/>
          <a:chExt cx="2002865" cy="596473"/>
        </a:xfrm>
      </xdr:grpSpPr>
      <xdr:sp macro="" textlink="">
        <xdr:nvSpPr>
          <xdr:cNvPr id="329" name="Rectangle 328">
            <a:extLst>
              <a:ext uri="{FF2B5EF4-FFF2-40B4-BE49-F238E27FC236}">
                <a16:creationId xmlns:a16="http://schemas.microsoft.com/office/drawing/2014/main" id="{27E650A9-A797-F8A5-592F-0B29257A9241}"/>
              </a:ext>
            </a:extLst>
          </xdr:cNvPr>
          <xdr:cNvSpPr/>
        </xdr:nvSpPr>
        <xdr:spPr>
          <a:xfrm>
            <a:off x="13529555" y="3883213"/>
            <a:ext cx="2002865" cy="286443"/>
          </a:xfrm>
          <a:prstGeom prst="rect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Sub5</a:t>
            </a:r>
          </a:p>
        </xdr:txBody>
      </xdr:sp>
      <xdr:sp macro="" textlink="">
        <xdr:nvSpPr>
          <xdr:cNvPr id="330" name="Rectangle 329">
            <a:extLst>
              <a:ext uri="{FF2B5EF4-FFF2-40B4-BE49-F238E27FC236}">
                <a16:creationId xmlns:a16="http://schemas.microsoft.com/office/drawing/2014/main" id="{875B3D33-4341-89BE-BF0C-311C4ABDC8A0}"/>
              </a:ext>
            </a:extLst>
          </xdr:cNvPr>
          <xdr:cNvSpPr/>
        </xdr:nvSpPr>
        <xdr:spPr>
          <a:xfrm>
            <a:off x="13529555" y="4193242"/>
            <a:ext cx="2002865" cy="286444"/>
          </a:xfrm>
          <a:prstGeom prst="rect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Sub6</a:t>
            </a:r>
          </a:p>
        </xdr:txBody>
      </xdr:sp>
    </xdr:grpSp>
    <xdr:clientData/>
  </xdr:twoCellAnchor>
  <xdr:twoCellAnchor>
    <xdr:from>
      <xdr:col>38</xdr:col>
      <xdr:colOff>161471</xdr:colOff>
      <xdr:row>8</xdr:row>
      <xdr:rowOff>143330</xdr:rowOff>
    </xdr:from>
    <xdr:to>
      <xdr:col>44</xdr:col>
      <xdr:colOff>224971</xdr:colOff>
      <xdr:row>10</xdr:row>
      <xdr:rowOff>156028</xdr:rowOff>
    </xdr:to>
    <xdr:sp macro="" textlink="">
      <xdr:nvSpPr>
        <xdr:cNvPr id="331" name="Rectangle 330">
          <a:extLst>
            <a:ext uri="{FF2B5EF4-FFF2-40B4-BE49-F238E27FC236}">
              <a16:creationId xmlns:a16="http://schemas.microsoft.com/office/drawing/2014/main" id="{2C6676F1-49E7-C24C-97A4-0FE011E61D3B}"/>
            </a:ext>
          </a:extLst>
        </xdr:cNvPr>
        <xdr:cNvSpPr/>
      </xdr:nvSpPr>
      <xdr:spPr>
        <a:xfrm>
          <a:off x="15963900" y="1231901"/>
          <a:ext cx="3710214" cy="375556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Line-W702</a:t>
          </a:r>
          <a:endParaRPr lang="en-US"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38</xdr:col>
      <xdr:colOff>161471</xdr:colOff>
      <xdr:row>12</xdr:row>
      <xdr:rowOff>99786</xdr:rowOff>
    </xdr:from>
    <xdr:to>
      <xdr:col>44</xdr:col>
      <xdr:colOff>224971</xdr:colOff>
      <xdr:row>14</xdr:row>
      <xdr:rowOff>112485</xdr:rowOff>
    </xdr:to>
    <xdr:sp macro="" textlink="">
      <xdr:nvSpPr>
        <xdr:cNvPr id="332" name="Rectangle 331">
          <a:extLst>
            <a:ext uri="{FF2B5EF4-FFF2-40B4-BE49-F238E27FC236}">
              <a16:creationId xmlns:a16="http://schemas.microsoft.com/office/drawing/2014/main" id="{4BC49B22-1E9C-C118-B62F-6D5BCD36B73B}"/>
            </a:ext>
          </a:extLst>
        </xdr:cNvPr>
        <xdr:cNvSpPr/>
      </xdr:nvSpPr>
      <xdr:spPr>
        <a:xfrm>
          <a:off x="15963900" y="1914072"/>
          <a:ext cx="3710214" cy="375556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Line-W703</a:t>
          </a:r>
          <a:endParaRPr lang="en-US"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38</xdr:col>
      <xdr:colOff>161471</xdr:colOff>
      <xdr:row>16</xdr:row>
      <xdr:rowOff>56243</xdr:rowOff>
    </xdr:from>
    <xdr:to>
      <xdr:col>44</xdr:col>
      <xdr:colOff>224971</xdr:colOff>
      <xdr:row>18</xdr:row>
      <xdr:rowOff>68942</xdr:rowOff>
    </xdr:to>
    <xdr:sp macro="" textlink="">
      <xdr:nvSpPr>
        <xdr:cNvPr id="333" name="Rectangle 332">
          <a:extLst>
            <a:ext uri="{FF2B5EF4-FFF2-40B4-BE49-F238E27FC236}">
              <a16:creationId xmlns:a16="http://schemas.microsoft.com/office/drawing/2014/main" id="{4510459C-87DE-64A6-232F-F8BB0FE46442}"/>
            </a:ext>
          </a:extLst>
        </xdr:cNvPr>
        <xdr:cNvSpPr/>
      </xdr:nvSpPr>
      <xdr:spPr>
        <a:xfrm>
          <a:off x="15963900" y="2596243"/>
          <a:ext cx="3710214" cy="375556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Line-W711</a:t>
          </a:r>
          <a:endParaRPr lang="en-US"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38</xdr:col>
      <xdr:colOff>161471</xdr:colOff>
      <xdr:row>20</xdr:row>
      <xdr:rowOff>12700</xdr:rowOff>
    </xdr:from>
    <xdr:to>
      <xdr:col>44</xdr:col>
      <xdr:colOff>224971</xdr:colOff>
      <xdr:row>22</xdr:row>
      <xdr:rowOff>25399</xdr:rowOff>
    </xdr:to>
    <xdr:sp macro="" textlink="">
      <xdr:nvSpPr>
        <xdr:cNvPr id="334" name="Rectangle 333">
          <a:extLst>
            <a:ext uri="{FF2B5EF4-FFF2-40B4-BE49-F238E27FC236}">
              <a16:creationId xmlns:a16="http://schemas.microsoft.com/office/drawing/2014/main" id="{F36A0322-E18D-EC7D-4A30-29635ED8D7CB}"/>
            </a:ext>
          </a:extLst>
        </xdr:cNvPr>
        <xdr:cNvSpPr/>
      </xdr:nvSpPr>
      <xdr:spPr>
        <a:xfrm>
          <a:off x="15963900" y="3278414"/>
          <a:ext cx="3710214" cy="375556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Line-W712</a:t>
          </a:r>
          <a:endParaRPr lang="en-US"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38</xdr:col>
      <xdr:colOff>161471</xdr:colOff>
      <xdr:row>23</xdr:row>
      <xdr:rowOff>150586</xdr:rowOff>
    </xdr:from>
    <xdr:to>
      <xdr:col>44</xdr:col>
      <xdr:colOff>224971</xdr:colOff>
      <xdr:row>25</xdr:row>
      <xdr:rowOff>163285</xdr:rowOff>
    </xdr:to>
    <xdr:sp macro="" textlink="">
      <xdr:nvSpPr>
        <xdr:cNvPr id="335" name="Rectangle 334">
          <a:extLst>
            <a:ext uri="{FF2B5EF4-FFF2-40B4-BE49-F238E27FC236}">
              <a16:creationId xmlns:a16="http://schemas.microsoft.com/office/drawing/2014/main" id="{CE3689D0-CD13-1C47-BFA9-E834A7B77461}"/>
            </a:ext>
          </a:extLst>
        </xdr:cNvPr>
        <xdr:cNvSpPr/>
      </xdr:nvSpPr>
      <xdr:spPr>
        <a:xfrm>
          <a:off x="15953645" y="3977151"/>
          <a:ext cx="3707848" cy="377134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Line-W713</a:t>
          </a:r>
          <a:endParaRPr lang="en-US"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39</xdr:col>
      <xdr:colOff>463451</xdr:colOff>
      <xdr:row>5</xdr:row>
      <xdr:rowOff>77323</xdr:rowOff>
    </xdr:from>
    <xdr:to>
      <xdr:col>44</xdr:col>
      <xdr:colOff>109949</xdr:colOff>
      <xdr:row>6</xdr:row>
      <xdr:rowOff>128482</xdr:rowOff>
    </xdr:to>
    <xdr:grpSp>
      <xdr:nvGrpSpPr>
        <xdr:cNvPr id="339" name="Group 338">
          <a:extLst>
            <a:ext uri="{FF2B5EF4-FFF2-40B4-BE49-F238E27FC236}">
              <a16:creationId xmlns:a16="http://schemas.microsoft.com/office/drawing/2014/main" id="{14FBADC6-90FD-69AB-7BE7-C50DF6F81CFD}"/>
            </a:ext>
          </a:extLst>
        </xdr:cNvPr>
        <xdr:cNvGrpSpPr/>
      </xdr:nvGrpSpPr>
      <xdr:grpSpPr>
        <a:xfrm>
          <a:off x="23265724" y="966323"/>
          <a:ext cx="2706043" cy="224341"/>
          <a:chOff x="3908461" y="653393"/>
          <a:chExt cx="2692821" cy="235090"/>
        </a:xfrm>
      </xdr:grpSpPr>
      <xdr:pic>
        <xdr:nvPicPr>
          <xdr:cNvPr id="343" name="Picture 342" descr="QR code - Wikipedia">
            <a:extLst>
              <a:ext uri="{FF2B5EF4-FFF2-40B4-BE49-F238E27FC236}">
                <a16:creationId xmlns:a16="http://schemas.microsoft.com/office/drawing/2014/main" id="{CB534D88-F823-47DA-C81B-59D0D5B7765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908461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44" name="Picture 343" descr="QR code - Wikipedia">
            <a:extLst>
              <a:ext uri="{FF2B5EF4-FFF2-40B4-BE49-F238E27FC236}">
                <a16:creationId xmlns:a16="http://schemas.microsoft.com/office/drawing/2014/main" id="{FA8B6865-2F45-10D3-F3A1-65A149EA554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082733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45" name="Picture 344" descr="QR code - Wikipedia">
            <a:extLst>
              <a:ext uri="{FF2B5EF4-FFF2-40B4-BE49-F238E27FC236}">
                <a16:creationId xmlns:a16="http://schemas.microsoft.com/office/drawing/2014/main" id="{E0BF9107-32C7-66AE-A158-28AC83C89F6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57005" y="653393"/>
            <a:ext cx="81280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46" name="Picture 345" descr="QR code - Wikipedia">
            <a:extLst>
              <a:ext uri="{FF2B5EF4-FFF2-40B4-BE49-F238E27FC236}">
                <a16:creationId xmlns:a16="http://schemas.microsoft.com/office/drawing/2014/main" id="{CBDFB571-C880-7679-04CF-CE605A245DB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30401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47" name="Picture 346" descr="QR code - Wikipedia">
            <a:extLst>
              <a:ext uri="{FF2B5EF4-FFF2-40B4-BE49-F238E27FC236}">
                <a16:creationId xmlns:a16="http://schemas.microsoft.com/office/drawing/2014/main" id="{2930D6D9-81CC-F349-6B98-5AB4A304D58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604673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48" name="Picture 347" descr="QR code - Wikipedia">
            <a:extLst>
              <a:ext uri="{FF2B5EF4-FFF2-40B4-BE49-F238E27FC236}">
                <a16:creationId xmlns:a16="http://schemas.microsoft.com/office/drawing/2014/main" id="{899AAEB0-46F6-FE9A-F347-9DD11594A97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78945" y="653393"/>
            <a:ext cx="82775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49" name="Picture 348" descr="QR code - Wikipedia">
            <a:extLst>
              <a:ext uri="{FF2B5EF4-FFF2-40B4-BE49-F238E27FC236}">
                <a16:creationId xmlns:a16="http://schemas.microsoft.com/office/drawing/2014/main" id="{AD231D81-4314-4899-F83E-45845C49FE6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952341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50" name="Picture 349" descr="QR code - Wikipedia">
            <a:extLst>
              <a:ext uri="{FF2B5EF4-FFF2-40B4-BE49-F238E27FC236}">
                <a16:creationId xmlns:a16="http://schemas.microsoft.com/office/drawing/2014/main" id="{5F151118-EAE5-474E-6A40-C7713F2C315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126613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51" name="Picture 350" descr="QR code - Wikipedia">
            <a:extLst>
              <a:ext uri="{FF2B5EF4-FFF2-40B4-BE49-F238E27FC236}">
                <a16:creationId xmlns:a16="http://schemas.microsoft.com/office/drawing/2014/main" id="{737C988C-950C-420D-8ADB-CE6234F35B6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00885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52" name="Picture 351" descr="QR code - Wikipedia">
            <a:extLst>
              <a:ext uri="{FF2B5EF4-FFF2-40B4-BE49-F238E27FC236}">
                <a16:creationId xmlns:a16="http://schemas.microsoft.com/office/drawing/2014/main" id="{6E3BF920-E290-6E4B-7851-F012E2D0CFF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475157" y="653393"/>
            <a:ext cx="81280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53" name="Picture 352" descr="QR code - Wikipedia">
            <a:extLst>
              <a:ext uri="{FF2B5EF4-FFF2-40B4-BE49-F238E27FC236}">
                <a16:creationId xmlns:a16="http://schemas.microsoft.com/office/drawing/2014/main" id="{C3B23430-10B1-9089-CFB6-F0A9E6D0F16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648553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54" name="Picture 353" descr="QR code - Wikipedia">
            <a:extLst>
              <a:ext uri="{FF2B5EF4-FFF2-40B4-BE49-F238E27FC236}">
                <a16:creationId xmlns:a16="http://schemas.microsoft.com/office/drawing/2014/main" id="{E4E48E4A-E7A5-ED92-1A41-C123C3F2451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22825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55" name="Picture 354" descr="QR code - Wikipedia">
            <a:extLst>
              <a:ext uri="{FF2B5EF4-FFF2-40B4-BE49-F238E27FC236}">
                <a16:creationId xmlns:a16="http://schemas.microsoft.com/office/drawing/2014/main" id="{4E0BBA6F-1DDF-69E3-19AC-265101BD6CB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997097" y="653393"/>
            <a:ext cx="82775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56" name="Picture 355" descr="QR code - Wikipedia">
            <a:extLst>
              <a:ext uri="{FF2B5EF4-FFF2-40B4-BE49-F238E27FC236}">
                <a16:creationId xmlns:a16="http://schemas.microsoft.com/office/drawing/2014/main" id="{C1132805-666A-41F9-AD59-0D28A94D422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170493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57" name="Picture 356" descr="QR code - Wikipedia">
            <a:extLst>
              <a:ext uri="{FF2B5EF4-FFF2-40B4-BE49-F238E27FC236}">
                <a16:creationId xmlns:a16="http://schemas.microsoft.com/office/drawing/2014/main" id="{02E07BC4-79E8-4792-A794-D7DA7C069D8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344765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58" name="Picture 357" descr="QR code - Wikipedia">
            <a:extLst>
              <a:ext uri="{FF2B5EF4-FFF2-40B4-BE49-F238E27FC236}">
                <a16:creationId xmlns:a16="http://schemas.microsoft.com/office/drawing/2014/main" id="{2CDC4212-50F7-F00F-6C14-270E609C866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19041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62" name="Picture 361" descr="QR code - Wikipedia">
            <a:extLst>
              <a:ext uri="{FF2B5EF4-FFF2-40B4-BE49-F238E27FC236}">
                <a16:creationId xmlns:a16="http://schemas.microsoft.com/office/drawing/2014/main" id="{D66C0F73-3786-A008-4055-88228DD11C3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908461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63" name="Picture 362" descr="QR code - Wikipedia">
            <a:extLst>
              <a:ext uri="{FF2B5EF4-FFF2-40B4-BE49-F238E27FC236}">
                <a16:creationId xmlns:a16="http://schemas.microsoft.com/office/drawing/2014/main" id="{A68A1DED-CEC8-8952-A338-45E5A14D269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082733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64" name="Picture 363" descr="QR code - Wikipedia">
            <a:extLst>
              <a:ext uri="{FF2B5EF4-FFF2-40B4-BE49-F238E27FC236}">
                <a16:creationId xmlns:a16="http://schemas.microsoft.com/office/drawing/2014/main" id="{327F7781-3C9D-282E-7639-C47DD031D70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57005" y="806242"/>
            <a:ext cx="81280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65" name="Picture 364" descr="QR code - Wikipedia">
            <a:extLst>
              <a:ext uri="{FF2B5EF4-FFF2-40B4-BE49-F238E27FC236}">
                <a16:creationId xmlns:a16="http://schemas.microsoft.com/office/drawing/2014/main" id="{A4EF6C1F-FEED-7293-D2DD-8C2237D7C35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30401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66" name="Picture 365" descr="QR code - Wikipedia">
            <a:extLst>
              <a:ext uri="{FF2B5EF4-FFF2-40B4-BE49-F238E27FC236}">
                <a16:creationId xmlns:a16="http://schemas.microsoft.com/office/drawing/2014/main" id="{0D90A2FD-7B54-7670-D3E1-2853B2B98DF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604673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67" name="Picture 366" descr="QR code - Wikipedia">
            <a:extLst>
              <a:ext uri="{FF2B5EF4-FFF2-40B4-BE49-F238E27FC236}">
                <a16:creationId xmlns:a16="http://schemas.microsoft.com/office/drawing/2014/main" id="{779CAE4C-0B1B-3AD0-A737-77CA514C139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78945" y="806242"/>
            <a:ext cx="82775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68" name="Picture 367" descr="QR code - Wikipedia">
            <a:extLst>
              <a:ext uri="{FF2B5EF4-FFF2-40B4-BE49-F238E27FC236}">
                <a16:creationId xmlns:a16="http://schemas.microsoft.com/office/drawing/2014/main" id="{23DA0DEA-9A46-D49D-4088-F91537489FC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952341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69" name="Picture 368" descr="QR code - Wikipedia">
            <a:extLst>
              <a:ext uri="{FF2B5EF4-FFF2-40B4-BE49-F238E27FC236}">
                <a16:creationId xmlns:a16="http://schemas.microsoft.com/office/drawing/2014/main" id="{3395646E-2A8C-A4F9-7DCB-16A7D0815AE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126613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70" name="Picture 369" descr="QR code - Wikipedia">
            <a:extLst>
              <a:ext uri="{FF2B5EF4-FFF2-40B4-BE49-F238E27FC236}">
                <a16:creationId xmlns:a16="http://schemas.microsoft.com/office/drawing/2014/main" id="{529F7B20-8B5A-90DF-FB81-734FAAD1F64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00885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71" name="Picture 370" descr="QR code - Wikipedia">
            <a:extLst>
              <a:ext uri="{FF2B5EF4-FFF2-40B4-BE49-F238E27FC236}">
                <a16:creationId xmlns:a16="http://schemas.microsoft.com/office/drawing/2014/main" id="{14985A08-526E-2728-79A7-9EE40DEA674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475157" y="806242"/>
            <a:ext cx="81280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72" name="Picture 371" descr="QR code - Wikipedia">
            <a:extLst>
              <a:ext uri="{FF2B5EF4-FFF2-40B4-BE49-F238E27FC236}">
                <a16:creationId xmlns:a16="http://schemas.microsoft.com/office/drawing/2014/main" id="{2A84A4B8-843B-F5E7-8C9A-C829A571395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648553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73" name="Picture 372" descr="QR code - Wikipedia">
            <a:extLst>
              <a:ext uri="{FF2B5EF4-FFF2-40B4-BE49-F238E27FC236}">
                <a16:creationId xmlns:a16="http://schemas.microsoft.com/office/drawing/2014/main" id="{EA6D9B56-3B15-AAFE-AFDD-1D5A304D085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22825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74" name="Picture 373" descr="QR code - Wikipedia">
            <a:extLst>
              <a:ext uri="{FF2B5EF4-FFF2-40B4-BE49-F238E27FC236}">
                <a16:creationId xmlns:a16="http://schemas.microsoft.com/office/drawing/2014/main" id="{B22C2CAA-2110-6819-531B-C7BC55395BC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997097" y="806242"/>
            <a:ext cx="82775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75" name="Picture 374" descr="QR code - Wikipedia">
            <a:extLst>
              <a:ext uri="{FF2B5EF4-FFF2-40B4-BE49-F238E27FC236}">
                <a16:creationId xmlns:a16="http://schemas.microsoft.com/office/drawing/2014/main" id="{11226A61-8E1F-D50A-9419-C4FBFCC448F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170493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76" name="Picture 375" descr="QR code - Wikipedia">
            <a:extLst>
              <a:ext uri="{FF2B5EF4-FFF2-40B4-BE49-F238E27FC236}">
                <a16:creationId xmlns:a16="http://schemas.microsoft.com/office/drawing/2014/main" id="{B4C1BF71-86B5-B15D-0A4C-AF1C8D535DB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344765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77" name="Picture 376" descr="QR code - Wikipedia">
            <a:extLst>
              <a:ext uri="{FF2B5EF4-FFF2-40B4-BE49-F238E27FC236}">
                <a16:creationId xmlns:a16="http://schemas.microsoft.com/office/drawing/2014/main" id="{4E846893-AB50-A615-C6BA-48E8FB9CA27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19041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39</xdr:col>
      <xdr:colOff>471733</xdr:colOff>
      <xdr:row>9</xdr:row>
      <xdr:rowOff>33149</xdr:rowOff>
    </xdr:from>
    <xdr:to>
      <xdr:col>44</xdr:col>
      <xdr:colOff>118231</xdr:colOff>
      <xdr:row>10</xdr:row>
      <xdr:rowOff>84309</xdr:rowOff>
    </xdr:to>
    <xdr:grpSp>
      <xdr:nvGrpSpPr>
        <xdr:cNvPr id="378" name="Group 377">
          <a:extLst>
            <a:ext uri="{FF2B5EF4-FFF2-40B4-BE49-F238E27FC236}">
              <a16:creationId xmlns:a16="http://schemas.microsoft.com/office/drawing/2014/main" id="{8B58A880-F0A2-E0FD-F8B7-93DC07CB6124}"/>
            </a:ext>
          </a:extLst>
        </xdr:cNvPr>
        <xdr:cNvGrpSpPr/>
      </xdr:nvGrpSpPr>
      <xdr:grpSpPr>
        <a:xfrm>
          <a:off x="23274006" y="1614876"/>
          <a:ext cx="2706043" cy="224342"/>
          <a:chOff x="3908461" y="653393"/>
          <a:chExt cx="2692821" cy="235090"/>
        </a:xfrm>
      </xdr:grpSpPr>
      <xdr:pic>
        <xdr:nvPicPr>
          <xdr:cNvPr id="379" name="Picture 378" descr="QR code - Wikipedia">
            <a:extLst>
              <a:ext uri="{FF2B5EF4-FFF2-40B4-BE49-F238E27FC236}">
                <a16:creationId xmlns:a16="http://schemas.microsoft.com/office/drawing/2014/main" id="{89FD0220-E485-13D9-AB46-E2AECA2A4B0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908461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80" name="Picture 379" descr="QR code - Wikipedia">
            <a:extLst>
              <a:ext uri="{FF2B5EF4-FFF2-40B4-BE49-F238E27FC236}">
                <a16:creationId xmlns:a16="http://schemas.microsoft.com/office/drawing/2014/main" id="{60502CC3-D44D-A4C9-2D36-B1C53AE0BF7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082733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81" name="Picture 380" descr="QR code - Wikipedia">
            <a:extLst>
              <a:ext uri="{FF2B5EF4-FFF2-40B4-BE49-F238E27FC236}">
                <a16:creationId xmlns:a16="http://schemas.microsoft.com/office/drawing/2014/main" id="{8AC68CF0-58DC-6F78-704D-A36344635CD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57005" y="653393"/>
            <a:ext cx="81280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82" name="Picture 381" descr="QR code - Wikipedia">
            <a:extLst>
              <a:ext uri="{FF2B5EF4-FFF2-40B4-BE49-F238E27FC236}">
                <a16:creationId xmlns:a16="http://schemas.microsoft.com/office/drawing/2014/main" id="{5A2E5643-CEFC-F721-F55D-D3247763F0E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30401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83" name="Picture 382" descr="QR code - Wikipedia">
            <a:extLst>
              <a:ext uri="{FF2B5EF4-FFF2-40B4-BE49-F238E27FC236}">
                <a16:creationId xmlns:a16="http://schemas.microsoft.com/office/drawing/2014/main" id="{E3A324D9-213F-9BE9-A1E5-F20D30E28CC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604673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84" name="Picture 383" descr="QR code - Wikipedia">
            <a:extLst>
              <a:ext uri="{FF2B5EF4-FFF2-40B4-BE49-F238E27FC236}">
                <a16:creationId xmlns:a16="http://schemas.microsoft.com/office/drawing/2014/main" id="{DED8D092-DEDF-CBCD-9A7B-739176AF9EB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78945" y="653393"/>
            <a:ext cx="82775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85" name="Picture 384" descr="QR code - Wikipedia">
            <a:extLst>
              <a:ext uri="{FF2B5EF4-FFF2-40B4-BE49-F238E27FC236}">
                <a16:creationId xmlns:a16="http://schemas.microsoft.com/office/drawing/2014/main" id="{789B5DF9-E92D-7BEB-4BF8-AA6FCA3A6F7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952341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86" name="Picture 385" descr="QR code - Wikipedia">
            <a:extLst>
              <a:ext uri="{FF2B5EF4-FFF2-40B4-BE49-F238E27FC236}">
                <a16:creationId xmlns:a16="http://schemas.microsoft.com/office/drawing/2014/main" id="{EAAE8C1B-703D-60FA-6FF6-D98CE1CAEF4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126613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87" name="Picture 386" descr="QR code - Wikipedia">
            <a:extLst>
              <a:ext uri="{FF2B5EF4-FFF2-40B4-BE49-F238E27FC236}">
                <a16:creationId xmlns:a16="http://schemas.microsoft.com/office/drawing/2014/main" id="{CC1AB849-686B-63A3-E7E8-115B216EE01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00885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88" name="Picture 387" descr="QR code - Wikipedia">
            <a:extLst>
              <a:ext uri="{FF2B5EF4-FFF2-40B4-BE49-F238E27FC236}">
                <a16:creationId xmlns:a16="http://schemas.microsoft.com/office/drawing/2014/main" id="{827C1D61-7C48-1628-CF6F-28198D5F473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475157" y="653393"/>
            <a:ext cx="81280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89" name="Picture 388" descr="QR code - Wikipedia">
            <a:extLst>
              <a:ext uri="{FF2B5EF4-FFF2-40B4-BE49-F238E27FC236}">
                <a16:creationId xmlns:a16="http://schemas.microsoft.com/office/drawing/2014/main" id="{2D0AAB2D-4670-665C-2D60-FF755054359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648553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90" name="Picture 389" descr="QR code - Wikipedia">
            <a:extLst>
              <a:ext uri="{FF2B5EF4-FFF2-40B4-BE49-F238E27FC236}">
                <a16:creationId xmlns:a16="http://schemas.microsoft.com/office/drawing/2014/main" id="{071F230C-E6D0-4DC3-6909-1B29BF24C9F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22825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91" name="Picture 390" descr="QR code - Wikipedia">
            <a:extLst>
              <a:ext uri="{FF2B5EF4-FFF2-40B4-BE49-F238E27FC236}">
                <a16:creationId xmlns:a16="http://schemas.microsoft.com/office/drawing/2014/main" id="{79A361F0-6BEE-ACCD-4CA1-51E6D795A87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997097" y="653393"/>
            <a:ext cx="82775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92" name="Picture 391" descr="QR code - Wikipedia">
            <a:extLst>
              <a:ext uri="{FF2B5EF4-FFF2-40B4-BE49-F238E27FC236}">
                <a16:creationId xmlns:a16="http://schemas.microsoft.com/office/drawing/2014/main" id="{01DF601A-C140-5F00-B0D2-674434E82EA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170493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93" name="Picture 392" descr="QR code - Wikipedia">
            <a:extLst>
              <a:ext uri="{FF2B5EF4-FFF2-40B4-BE49-F238E27FC236}">
                <a16:creationId xmlns:a16="http://schemas.microsoft.com/office/drawing/2014/main" id="{2E16276F-9262-D3C6-3DFB-325E39E6F43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344765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94" name="Picture 393" descr="QR code - Wikipedia">
            <a:extLst>
              <a:ext uri="{FF2B5EF4-FFF2-40B4-BE49-F238E27FC236}">
                <a16:creationId xmlns:a16="http://schemas.microsoft.com/office/drawing/2014/main" id="{C03142D5-010A-56CD-9827-18BC912294A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19041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95" name="Picture 394" descr="QR code - Wikipedia">
            <a:extLst>
              <a:ext uri="{FF2B5EF4-FFF2-40B4-BE49-F238E27FC236}">
                <a16:creationId xmlns:a16="http://schemas.microsoft.com/office/drawing/2014/main" id="{29B22EC1-5C21-1B35-999F-52F84184BEE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908461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96" name="Picture 395" descr="QR code - Wikipedia">
            <a:extLst>
              <a:ext uri="{FF2B5EF4-FFF2-40B4-BE49-F238E27FC236}">
                <a16:creationId xmlns:a16="http://schemas.microsoft.com/office/drawing/2014/main" id="{D862D747-5181-E70F-7AF2-CD152A8FEA9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082733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97" name="Picture 396" descr="QR code - Wikipedia">
            <a:extLst>
              <a:ext uri="{FF2B5EF4-FFF2-40B4-BE49-F238E27FC236}">
                <a16:creationId xmlns:a16="http://schemas.microsoft.com/office/drawing/2014/main" id="{5D829446-764F-4756-16A3-AFDCD1AF7A2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57005" y="806242"/>
            <a:ext cx="81280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98" name="Picture 397" descr="QR code - Wikipedia">
            <a:extLst>
              <a:ext uri="{FF2B5EF4-FFF2-40B4-BE49-F238E27FC236}">
                <a16:creationId xmlns:a16="http://schemas.microsoft.com/office/drawing/2014/main" id="{0EB9F253-6D64-D4CF-4CA2-F012E02AF8A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30401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99" name="Picture 398" descr="QR code - Wikipedia">
            <a:extLst>
              <a:ext uri="{FF2B5EF4-FFF2-40B4-BE49-F238E27FC236}">
                <a16:creationId xmlns:a16="http://schemas.microsoft.com/office/drawing/2014/main" id="{33D49432-8407-9CAF-E7AE-5C4E657F225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604673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00" name="Picture 399" descr="QR code - Wikipedia">
            <a:extLst>
              <a:ext uri="{FF2B5EF4-FFF2-40B4-BE49-F238E27FC236}">
                <a16:creationId xmlns:a16="http://schemas.microsoft.com/office/drawing/2014/main" id="{9F6FCA3E-7E46-4C67-15AD-4A3B8ED59BA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78945" y="806242"/>
            <a:ext cx="82775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01" name="Picture 400" descr="QR code - Wikipedia">
            <a:extLst>
              <a:ext uri="{FF2B5EF4-FFF2-40B4-BE49-F238E27FC236}">
                <a16:creationId xmlns:a16="http://schemas.microsoft.com/office/drawing/2014/main" id="{50E97B10-A5E5-366D-A857-5D870E1A8DF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952341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02" name="Picture 401" descr="QR code - Wikipedia">
            <a:extLst>
              <a:ext uri="{FF2B5EF4-FFF2-40B4-BE49-F238E27FC236}">
                <a16:creationId xmlns:a16="http://schemas.microsoft.com/office/drawing/2014/main" id="{9738488C-DD53-73C4-0E33-ECC378C854F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126613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03" name="Picture 402" descr="QR code - Wikipedia">
            <a:extLst>
              <a:ext uri="{FF2B5EF4-FFF2-40B4-BE49-F238E27FC236}">
                <a16:creationId xmlns:a16="http://schemas.microsoft.com/office/drawing/2014/main" id="{9EA94EB8-D07D-CFC0-7172-C3E97181CD0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00885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04" name="Picture 403" descr="QR code - Wikipedia">
            <a:extLst>
              <a:ext uri="{FF2B5EF4-FFF2-40B4-BE49-F238E27FC236}">
                <a16:creationId xmlns:a16="http://schemas.microsoft.com/office/drawing/2014/main" id="{743FA6F2-A847-D9BE-7BFF-BB44F484261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475157" y="806242"/>
            <a:ext cx="81280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05" name="Picture 404" descr="QR code - Wikipedia">
            <a:extLst>
              <a:ext uri="{FF2B5EF4-FFF2-40B4-BE49-F238E27FC236}">
                <a16:creationId xmlns:a16="http://schemas.microsoft.com/office/drawing/2014/main" id="{0D0F2496-9878-7EBC-0C0D-2647577D7B0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648553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06" name="Picture 405" descr="QR code - Wikipedia">
            <a:extLst>
              <a:ext uri="{FF2B5EF4-FFF2-40B4-BE49-F238E27FC236}">
                <a16:creationId xmlns:a16="http://schemas.microsoft.com/office/drawing/2014/main" id="{3987C62F-FB39-0A3F-7D6E-3A72EC02D63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22825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07" name="Picture 406" descr="QR code - Wikipedia">
            <a:extLst>
              <a:ext uri="{FF2B5EF4-FFF2-40B4-BE49-F238E27FC236}">
                <a16:creationId xmlns:a16="http://schemas.microsoft.com/office/drawing/2014/main" id="{1FFCA609-DBBB-ADD2-87DF-558AA8C89E6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997097" y="806242"/>
            <a:ext cx="82775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08" name="Picture 407" descr="QR code - Wikipedia">
            <a:extLst>
              <a:ext uri="{FF2B5EF4-FFF2-40B4-BE49-F238E27FC236}">
                <a16:creationId xmlns:a16="http://schemas.microsoft.com/office/drawing/2014/main" id="{8E830B6D-251D-866F-048F-0C433195B4A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170493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09" name="Picture 408" descr="QR code - Wikipedia">
            <a:extLst>
              <a:ext uri="{FF2B5EF4-FFF2-40B4-BE49-F238E27FC236}">
                <a16:creationId xmlns:a16="http://schemas.microsoft.com/office/drawing/2014/main" id="{60098D16-EA21-BF97-AF4D-01782E4D60F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344765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10" name="Picture 409" descr="QR code - Wikipedia">
            <a:extLst>
              <a:ext uri="{FF2B5EF4-FFF2-40B4-BE49-F238E27FC236}">
                <a16:creationId xmlns:a16="http://schemas.microsoft.com/office/drawing/2014/main" id="{E1B765BA-AB3E-04CC-2376-AEF545032DB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19041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39</xdr:col>
      <xdr:colOff>471733</xdr:colOff>
      <xdr:row>12</xdr:row>
      <xdr:rowOff>171587</xdr:rowOff>
    </xdr:from>
    <xdr:to>
      <xdr:col>44</xdr:col>
      <xdr:colOff>118231</xdr:colOff>
      <xdr:row>14</xdr:row>
      <xdr:rowOff>40529</xdr:rowOff>
    </xdr:to>
    <xdr:grpSp>
      <xdr:nvGrpSpPr>
        <xdr:cNvPr id="411" name="Group 410">
          <a:extLst>
            <a:ext uri="{FF2B5EF4-FFF2-40B4-BE49-F238E27FC236}">
              <a16:creationId xmlns:a16="http://schemas.microsoft.com/office/drawing/2014/main" id="{F8542C56-A48F-270A-7C8F-99EE3DFF721E}"/>
            </a:ext>
          </a:extLst>
        </xdr:cNvPr>
        <xdr:cNvGrpSpPr/>
      </xdr:nvGrpSpPr>
      <xdr:grpSpPr>
        <a:xfrm>
          <a:off x="23274006" y="2272860"/>
          <a:ext cx="2706043" cy="215305"/>
          <a:chOff x="3908461" y="653393"/>
          <a:chExt cx="2692821" cy="235090"/>
        </a:xfrm>
      </xdr:grpSpPr>
      <xdr:pic>
        <xdr:nvPicPr>
          <xdr:cNvPr id="412" name="Picture 411" descr="QR code - Wikipedia">
            <a:extLst>
              <a:ext uri="{FF2B5EF4-FFF2-40B4-BE49-F238E27FC236}">
                <a16:creationId xmlns:a16="http://schemas.microsoft.com/office/drawing/2014/main" id="{2F82C6D6-0E00-27AF-3136-20F756D7198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908461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13" name="Picture 412" descr="QR code - Wikipedia">
            <a:extLst>
              <a:ext uri="{FF2B5EF4-FFF2-40B4-BE49-F238E27FC236}">
                <a16:creationId xmlns:a16="http://schemas.microsoft.com/office/drawing/2014/main" id="{5FC37397-D3BC-90AC-EE03-A6943B33806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082733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14" name="Picture 413" descr="QR code - Wikipedia">
            <a:extLst>
              <a:ext uri="{FF2B5EF4-FFF2-40B4-BE49-F238E27FC236}">
                <a16:creationId xmlns:a16="http://schemas.microsoft.com/office/drawing/2014/main" id="{A0A91F31-22CE-DAD5-7DAD-4DAEF18B9F2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57005" y="653393"/>
            <a:ext cx="81280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15" name="Picture 414" descr="QR code - Wikipedia">
            <a:extLst>
              <a:ext uri="{FF2B5EF4-FFF2-40B4-BE49-F238E27FC236}">
                <a16:creationId xmlns:a16="http://schemas.microsoft.com/office/drawing/2014/main" id="{267B1A5D-04C3-CAE8-1DD6-504F8B4F832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30401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16" name="Picture 415" descr="QR code - Wikipedia">
            <a:extLst>
              <a:ext uri="{FF2B5EF4-FFF2-40B4-BE49-F238E27FC236}">
                <a16:creationId xmlns:a16="http://schemas.microsoft.com/office/drawing/2014/main" id="{B9260B49-ECC2-01FA-651C-957A28A9377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604673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17" name="Picture 416" descr="QR code - Wikipedia">
            <a:extLst>
              <a:ext uri="{FF2B5EF4-FFF2-40B4-BE49-F238E27FC236}">
                <a16:creationId xmlns:a16="http://schemas.microsoft.com/office/drawing/2014/main" id="{BAAC5C73-E560-5F5D-D91D-7CE669CA006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78945" y="653393"/>
            <a:ext cx="82775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18" name="Picture 417" descr="QR code - Wikipedia">
            <a:extLst>
              <a:ext uri="{FF2B5EF4-FFF2-40B4-BE49-F238E27FC236}">
                <a16:creationId xmlns:a16="http://schemas.microsoft.com/office/drawing/2014/main" id="{68761BC6-9031-AC83-8A7F-AAA6D2B6C05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952341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19" name="Picture 418" descr="QR code - Wikipedia">
            <a:extLst>
              <a:ext uri="{FF2B5EF4-FFF2-40B4-BE49-F238E27FC236}">
                <a16:creationId xmlns:a16="http://schemas.microsoft.com/office/drawing/2014/main" id="{D9AE2C29-A4FF-8A77-D912-8DEC8C8E214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126613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20" name="Picture 419" descr="QR code - Wikipedia">
            <a:extLst>
              <a:ext uri="{FF2B5EF4-FFF2-40B4-BE49-F238E27FC236}">
                <a16:creationId xmlns:a16="http://schemas.microsoft.com/office/drawing/2014/main" id="{06E95C92-0671-2B44-FA15-99DA6154635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00885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21" name="Picture 420" descr="QR code - Wikipedia">
            <a:extLst>
              <a:ext uri="{FF2B5EF4-FFF2-40B4-BE49-F238E27FC236}">
                <a16:creationId xmlns:a16="http://schemas.microsoft.com/office/drawing/2014/main" id="{E3EA5304-E7C4-9F7F-EF21-FF4B3A24B42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475157" y="653393"/>
            <a:ext cx="81280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22" name="Picture 421" descr="QR code - Wikipedia">
            <a:extLst>
              <a:ext uri="{FF2B5EF4-FFF2-40B4-BE49-F238E27FC236}">
                <a16:creationId xmlns:a16="http://schemas.microsoft.com/office/drawing/2014/main" id="{EF7F0EFC-E65B-7A17-4B6C-0A3B7E95510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648553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23" name="Picture 422" descr="QR code - Wikipedia">
            <a:extLst>
              <a:ext uri="{FF2B5EF4-FFF2-40B4-BE49-F238E27FC236}">
                <a16:creationId xmlns:a16="http://schemas.microsoft.com/office/drawing/2014/main" id="{74441A27-075A-5592-4853-3F8AA0E5628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22825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24" name="Picture 423" descr="QR code - Wikipedia">
            <a:extLst>
              <a:ext uri="{FF2B5EF4-FFF2-40B4-BE49-F238E27FC236}">
                <a16:creationId xmlns:a16="http://schemas.microsoft.com/office/drawing/2014/main" id="{B368B781-C8B2-1D64-0C74-55C8335D248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997097" y="653393"/>
            <a:ext cx="82775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25" name="Picture 424" descr="QR code - Wikipedia">
            <a:extLst>
              <a:ext uri="{FF2B5EF4-FFF2-40B4-BE49-F238E27FC236}">
                <a16:creationId xmlns:a16="http://schemas.microsoft.com/office/drawing/2014/main" id="{34F78A00-015D-3ECE-DE67-6AE5400D890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170493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26" name="Picture 425" descr="QR code - Wikipedia">
            <a:extLst>
              <a:ext uri="{FF2B5EF4-FFF2-40B4-BE49-F238E27FC236}">
                <a16:creationId xmlns:a16="http://schemas.microsoft.com/office/drawing/2014/main" id="{95D9072F-FF50-FDF7-5948-CB61C690EBF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344765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27" name="Picture 426" descr="QR code - Wikipedia">
            <a:extLst>
              <a:ext uri="{FF2B5EF4-FFF2-40B4-BE49-F238E27FC236}">
                <a16:creationId xmlns:a16="http://schemas.microsoft.com/office/drawing/2014/main" id="{09524906-95B2-2253-7F31-7978B0ABEAF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19041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28" name="Picture 427" descr="QR code - Wikipedia">
            <a:extLst>
              <a:ext uri="{FF2B5EF4-FFF2-40B4-BE49-F238E27FC236}">
                <a16:creationId xmlns:a16="http://schemas.microsoft.com/office/drawing/2014/main" id="{B4C87D55-8C18-278C-9BC3-C23E9E4FD6E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908461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29" name="Picture 428" descr="QR code - Wikipedia">
            <a:extLst>
              <a:ext uri="{FF2B5EF4-FFF2-40B4-BE49-F238E27FC236}">
                <a16:creationId xmlns:a16="http://schemas.microsoft.com/office/drawing/2014/main" id="{1A5F571E-34D1-9E56-15F2-246793AB708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082733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30" name="Picture 429" descr="QR code - Wikipedia">
            <a:extLst>
              <a:ext uri="{FF2B5EF4-FFF2-40B4-BE49-F238E27FC236}">
                <a16:creationId xmlns:a16="http://schemas.microsoft.com/office/drawing/2014/main" id="{714B539B-C840-2D97-8278-D2461DBC8AC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57005" y="806242"/>
            <a:ext cx="81280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31" name="Picture 430" descr="QR code - Wikipedia">
            <a:extLst>
              <a:ext uri="{FF2B5EF4-FFF2-40B4-BE49-F238E27FC236}">
                <a16:creationId xmlns:a16="http://schemas.microsoft.com/office/drawing/2014/main" id="{2C5C47D2-DB56-D034-BCB1-8E6742A1B21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30401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32" name="Picture 431" descr="QR code - Wikipedia">
            <a:extLst>
              <a:ext uri="{FF2B5EF4-FFF2-40B4-BE49-F238E27FC236}">
                <a16:creationId xmlns:a16="http://schemas.microsoft.com/office/drawing/2014/main" id="{8EDAF196-CBED-F476-46B7-EE8FA5213B6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604673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33" name="Picture 432" descr="QR code - Wikipedia">
            <a:extLst>
              <a:ext uri="{FF2B5EF4-FFF2-40B4-BE49-F238E27FC236}">
                <a16:creationId xmlns:a16="http://schemas.microsoft.com/office/drawing/2014/main" id="{22E690DB-67AE-1A2B-268D-A69DED65026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78945" y="806242"/>
            <a:ext cx="82775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34" name="Picture 433" descr="QR code - Wikipedia">
            <a:extLst>
              <a:ext uri="{FF2B5EF4-FFF2-40B4-BE49-F238E27FC236}">
                <a16:creationId xmlns:a16="http://schemas.microsoft.com/office/drawing/2014/main" id="{7C1B058E-10D0-FB54-AFBA-966225EED6D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952341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35" name="Picture 434" descr="QR code - Wikipedia">
            <a:extLst>
              <a:ext uri="{FF2B5EF4-FFF2-40B4-BE49-F238E27FC236}">
                <a16:creationId xmlns:a16="http://schemas.microsoft.com/office/drawing/2014/main" id="{4E3CFD37-BE0A-683E-A7FB-406F054F190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126613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36" name="Picture 435" descr="QR code - Wikipedia">
            <a:extLst>
              <a:ext uri="{FF2B5EF4-FFF2-40B4-BE49-F238E27FC236}">
                <a16:creationId xmlns:a16="http://schemas.microsoft.com/office/drawing/2014/main" id="{5A4A2DA4-0E7D-66A8-C31B-028D485BCDC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00885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37" name="Picture 436" descr="QR code - Wikipedia">
            <a:extLst>
              <a:ext uri="{FF2B5EF4-FFF2-40B4-BE49-F238E27FC236}">
                <a16:creationId xmlns:a16="http://schemas.microsoft.com/office/drawing/2014/main" id="{9E762459-0C57-3119-C460-253D40E41C9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475157" y="806242"/>
            <a:ext cx="81280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38" name="Picture 437" descr="QR code - Wikipedia">
            <a:extLst>
              <a:ext uri="{FF2B5EF4-FFF2-40B4-BE49-F238E27FC236}">
                <a16:creationId xmlns:a16="http://schemas.microsoft.com/office/drawing/2014/main" id="{EAFF29EF-2A9C-D06E-858C-D65F2C6D59B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648553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39" name="Picture 438" descr="QR code - Wikipedia">
            <a:extLst>
              <a:ext uri="{FF2B5EF4-FFF2-40B4-BE49-F238E27FC236}">
                <a16:creationId xmlns:a16="http://schemas.microsoft.com/office/drawing/2014/main" id="{D1EB04D9-DC1C-E90E-3B67-DD78E658115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22825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40" name="Picture 439" descr="QR code - Wikipedia">
            <a:extLst>
              <a:ext uri="{FF2B5EF4-FFF2-40B4-BE49-F238E27FC236}">
                <a16:creationId xmlns:a16="http://schemas.microsoft.com/office/drawing/2014/main" id="{8127D84D-83D7-C24D-85AB-2EDF0C04AF2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997097" y="806242"/>
            <a:ext cx="82775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41" name="Picture 440" descr="QR code - Wikipedia">
            <a:extLst>
              <a:ext uri="{FF2B5EF4-FFF2-40B4-BE49-F238E27FC236}">
                <a16:creationId xmlns:a16="http://schemas.microsoft.com/office/drawing/2014/main" id="{16725A3A-E9F7-3932-84B7-32F68B838EE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170493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42" name="Picture 441" descr="QR code - Wikipedia">
            <a:extLst>
              <a:ext uri="{FF2B5EF4-FFF2-40B4-BE49-F238E27FC236}">
                <a16:creationId xmlns:a16="http://schemas.microsoft.com/office/drawing/2014/main" id="{4643F65C-9179-4B04-CEF2-BE79365CB50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344765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43" name="Picture 442" descr="QR code - Wikipedia">
            <a:extLst>
              <a:ext uri="{FF2B5EF4-FFF2-40B4-BE49-F238E27FC236}">
                <a16:creationId xmlns:a16="http://schemas.microsoft.com/office/drawing/2014/main" id="{418EB9A4-0A03-A5B8-5E9D-279C6C49DCB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19041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39</xdr:col>
      <xdr:colOff>471733</xdr:colOff>
      <xdr:row>16</xdr:row>
      <xdr:rowOff>127808</xdr:rowOff>
    </xdr:from>
    <xdr:to>
      <xdr:col>44</xdr:col>
      <xdr:colOff>118231</xdr:colOff>
      <xdr:row>17</xdr:row>
      <xdr:rowOff>178967</xdr:rowOff>
    </xdr:to>
    <xdr:grpSp>
      <xdr:nvGrpSpPr>
        <xdr:cNvPr id="444" name="Group 443">
          <a:extLst>
            <a:ext uri="{FF2B5EF4-FFF2-40B4-BE49-F238E27FC236}">
              <a16:creationId xmlns:a16="http://schemas.microsoft.com/office/drawing/2014/main" id="{D05ADDCB-5CE2-DAEB-6DDC-43F2F13289AB}"/>
            </a:ext>
          </a:extLst>
        </xdr:cNvPr>
        <xdr:cNvGrpSpPr/>
      </xdr:nvGrpSpPr>
      <xdr:grpSpPr>
        <a:xfrm>
          <a:off x="23274006" y="2921808"/>
          <a:ext cx="2706043" cy="224341"/>
          <a:chOff x="3908461" y="653393"/>
          <a:chExt cx="2692821" cy="235090"/>
        </a:xfrm>
      </xdr:grpSpPr>
      <xdr:pic>
        <xdr:nvPicPr>
          <xdr:cNvPr id="445" name="Picture 444" descr="QR code - Wikipedia">
            <a:extLst>
              <a:ext uri="{FF2B5EF4-FFF2-40B4-BE49-F238E27FC236}">
                <a16:creationId xmlns:a16="http://schemas.microsoft.com/office/drawing/2014/main" id="{7362AC34-F84D-3A6F-2F12-ADF4C67B263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908461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46" name="Picture 445" descr="QR code - Wikipedia">
            <a:extLst>
              <a:ext uri="{FF2B5EF4-FFF2-40B4-BE49-F238E27FC236}">
                <a16:creationId xmlns:a16="http://schemas.microsoft.com/office/drawing/2014/main" id="{8B359822-4C23-0547-1852-002510B6077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082733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47" name="Picture 446" descr="QR code - Wikipedia">
            <a:extLst>
              <a:ext uri="{FF2B5EF4-FFF2-40B4-BE49-F238E27FC236}">
                <a16:creationId xmlns:a16="http://schemas.microsoft.com/office/drawing/2014/main" id="{A2471E05-CE67-E484-1A01-FBB408EA91B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57005" y="653393"/>
            <a:ext cx="81280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48" name="Picture 447" descr="QR code - Wikipedia">
            <a:extLst>
              <a:ext uri="{FF2B5EF4-FFF2-40B4-BE49-F238E27FC236}">
                <a16:creationId xmlns:a16="http://schemas.microsoft.com/office/drawing/2014/main" id="{5BF64781-932C-023F-0405-2643C99F578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30401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49" name="Picture 448" descr="QR code - Wikipedia">
            <a:extLst>
              <a:ext uri="{FF2B5EF4-FFF2-40B4-BE49-F238E27FC236}">
                <a16:creationId xmlns:a16="http://schemas.microsoft.com/office/drawing/2014/main" id="{4935BD0B-FC36-47B7-C863-E3BAE8F214A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604673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50" name="Picture 449" descr="QR code - Wikipedia">
            <a:extLst>
              <a:ext uri="{FF2B5EF4-FFF2-40B4-BE49-F238E27FC236}">
                <a16:creationId xmlns:a16="http://schemas.microsoft.com/office/drawing/2014/main" id="{67A2FF11-8C07-95D9-627E-53F0B91444B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78945" y="653393"/>
            <a:ext cx="82775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51" name="Picture 450" descr="QR code - Wikipedia">
            <a:extLst>
              <a:ext uri="{FF2B5EF4-FFF2-40B4-BE49-F238E27FC236}">
                <a16:creationId xmlns:a16="http://schemas.microsoft.com/office/drawing/2014/main" id="{4BA7F81C-D239-28B4-7ACE-0A1A0F71A3B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952341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52" name="Picture 451" descr="QR code - Wikipedia">
            <a:extLst>
              <a:ext uri="{FF2B5EF4-FFF2-40B4-BE49-F238E27FC236}">
                <a16:creationId xmlns:a16="http://schemas.microsoft.com/office/drawing/2014/main" id="{6765F69C-E98C-1844-7CDA-FF0F2C38B54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126613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53" name="Picture 452" descr="QR code - Wikipedia">
            <a:extLst>
              <a:ext uri="{FF2B5EF4-FFF2-40B4-BE49-F238E27FC236}">
                <a16:creationId xmlns:a16="http://schemas.microsoft.com/office/drawing/2014/main" id="{4D11AEBF-FD83-89D7-1A32-996B457EAB9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00885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54" name="Picture 453" descr="QR code - Wikipedia">
            <a:extLst>
              <a:ext uri="{FF2B5EF4-FFF2-40B4-BE49-F238E27FC236}">
                <a16:creationId xmlns:a16="http://schemas.microsoft.com/office/drawing/2014/main" id="{7AB3370F-450F-808E-375E-4760F27F441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475157" y="653393"/>
            <a:ext cx="81280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55" name="Picture 454" descr="QR code - Wikipedia">
            <a:extLst>
              <a:ext uri="{FF2B5EF4-FFF2-40B4-BE49-F238E27FC236}">
                <a16:creationId xmlns:a16="http://schemas.microsoft.com/office/drawing/2014/main" id="{DAA6787D-8A5E-5FD0-BF69-F04EF2B3150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648553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56" name="Picture 455" descr="QR code - Wikipedia">
            <a:extLst>
              <a:ext uri="{FF2B5EF4-FFF2-40B4-BE49-F238E27FC236}">
                <a16:creationId xmlns:a16="http://schemas.microsoft.com/office/drawing/2014/main" id="{64E6BCAE-B753-0B7E-8721-4B274D6303F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22825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57" name="Picture 456" descr="QR code - Wikipedia">
            <a:extLst>
              <a:ext uri="{FF2B5EF4-FFF2-40B4-BE49-F238E27FC236}">
                <a16:creationId xmlns:a16="http://schemas.microsoft.com/office/drawing/2014/main" id="{A8373D4F-FE66-E4D3-28B8-A5B31BD1A5F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997097" y="653393"/>
            <a:ext cx="82775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58" name="Picture 457" descr="QR code - Wikipedia">
            <a:extLst>
              <a:ext uri="{FF2B5EF4-FFF2-40B4-BE49-F238E27FC236}">
                <a16:creationId xmlns:a16="http://schemas.microsoft.com/office/drawing/2014/main" id="{6C328917-2DED-4B74-B7D0-3C56B5165C9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170493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59" name="Picture 458" descr="QR code - Wikipedia">
            <a:extLst>
              <a:ext uri="{FF2B5EF4-FFF2-40B4-BE49-F238E27FC236}">
                <a16:creationId xmlns:a16="http://schemas.microsoft.com/office/drawing/2014/main" id="{FC30C874-A542-BDCB-8E62-E535A52EFD4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344765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60" name="Picture 459" descr="QR code - Wikipedia">
            <a:extLst>
              <a:ext uri="{FF2B5EF4-FFF2-40B4-BE49-F238E27FC236}">
                <a16:creationId xmlns:a16="http://schemas.microsoft.com/office/drawing/2014/main" id="{70A13D9C-65AC-2301-3C1C-BFAB791D4BF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19041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61" name="Picture 460" descr="QR code - Wikipedia">
            <a:extLst>
              <a:ext uri="{FF2B5EF4-FFF2-40B4-BE49-F238E27FC236}">
                <a16:creationId xmlns:a16="http://schemas.microsoft.com/office/drawing/2014/main" id="{998CE082-374A-6C59-35AE-06E8119FBC4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908461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62" name="Picture 461" descr="QR code - Wikipedia">
            <a:extLst>
              <a:ext uri="{FF2B5EF4-FFF2-40B4-BE49-F238E27FC236}">
                <a16:creationId xmlns:a16="http://schemas.microsoft.com/office/drawing/2014/main" id="{3146BCEC-BE81-AFFD-0972-E9EE5364279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082733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63" name="Picture 462" descr="QR code - Wikipedia">
            <a:extLst>
              <a:ext uri="{FF2B5EF4-FFF2-40B4-BE49-F238E27FC236}">
                <a16:creationId xmlns:a16="http://schemas.microsoft.com/office/drawing/2014/main" id="{84495A17-F1C2-454A-1CBD-2976FAA1BF4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57005" y="806242"/>
            <a:ext cx="81280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64" name="Picture 463" descr="QR code - Wikipedia">
            <a:extLst>
              <a:ext uri="{FF2B5EF4-FFF2-40B4-BE49-F238E27FC236}">
                <a16:creationId xmlns:a16="http://schemas.microsoft.com/office/drawing/2014/main" id="{D61F9923-DB64-297F-7506-B23EB0A37EC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30401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65" name="Picture 464" descr="QR code - Wikipedia">
            <a:extLst>
              <a:ext uri="{FF2B5EF4-FFF2-40B4-BE49-F238E27FC236}">
                <a16:creationId xmlns:a16="http://schemas.microsoft.com/office/drawing/2014/main" id="{90B5C123-DBFD-09D8-2509-C86510A3B62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604673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66" name="Picture 465" descr="QR code - Wikipedia">
            <a:extLst>
              <a:ext uri="{FF2B5EF4-FFF2-40B4-BE49-F238E27FC236}">
                <a16:creationId xmlns:a16="http://schemas.microsoft.com/office/drawing/2014/main" id="{62DAE1D2-F788-E1A1-3F17-54205311947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78945" y="806242"/>
            <a:ext cx="82775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67" name="Picture 466" descr="QR code - Wikipedia">
            <a:extLst>
              <a:ext uri="{FF2B5EF4-FFF2-40B4-BE49-F238E27FC236}">
                <a16:creationId xmlns:a16="http://schemas.microsoft.com/office/drawing/2014/main" id="{3421CDB0-E0EB-FF46-57C4-A14F636D383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952341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68" name="Picture 467" descr="QR code - Wikipedia">
            <a:extLst>
              <a:ext uri="{FF2B5EF4-FFF2-40B4-BE49-F238E27FC236}">
                <a16:creationId xmlns:a16="http://schemas.microsoft.com/office/drawing/2014/main" id="{0B055177-A449-C224-77D5-DEDE4C158A1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126613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69" name="Picture 468" descr="QR code - Wikipedia">
            <a:extLst>
              <a:ext uri="{FF2B5EF4-FFF2-40B4-BE49-F238E27FC236}">
                <a16:creationId xmlns:a16="http://schemas.microsoft.com/office/drawing/2014/main" id="{E85C65F7-8132-C014-B5B4-D3E48C54C77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00885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70" name="Picture 469" descr="QR code - Wikipedia">
            <a:extLst>
              <a:ext uri="{FF2B5EF4-FFF2-40B4-BE49-F238E27FC236}">
                <a16:creationId xmlns:a16="http://schemas.microsoft.com/office/drawing/2014/main" id="{097874AC-F27E-8906-3CD8-A7A3FE6C0B3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475157" y="806242"/>
            <a:ext cx="81280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71" name="Picture 470" descr="QR code - Wikipedia">
            <a:extLst>
              <a:ext uri="{FF2B5EF4-FFF2-40B4-BE49-F238E27FC236}">
                <a16:creationId xmlns:a16="http://schemas.microsoft.com/office/drawing/2014/main" id="{862176FD-36D6-AD17-FA6B-6660391A892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648553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72" name="Picture 471" descr="QR code - Wikipedia">
            <a:extLst>
              <a:ext uri="{FF2B5EF4-FFF2-40B4-BE49-F238E27FC236}">
                <a16:creationId xmlns:a16="http://schemas.microsoft.com/office/drawing/2014/main" id="{72B67203-D505-9C72-FB23-6B8FE693F67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22825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73" name="Picture 472" descr="QR code - Wikipedia">
            <a:extLst>
              <a:ext uri="{FF2B5EF4-FFF2-40B4-BE49-F238E27FC236}">
                <a16:creationId xmlns:a16="http://schemas.microsoft.com/office/drawing/2014/main" id="{31A3369E-CA9C-25D6-1028-E1C38AE4475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997097" y="806242"/>
            <a:ext cx="82775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74" name="Picture 473" descr="QR code - Wikipedia">
            <a:extLst>
              <a:ext uri="{FF2B5EF4-FFF2-40B4-BE49-F238E27FC236}">
                <a16:creationId xmlns:a16="http://schemas.microsoft.com/office/drawing/2014/main" id="{AC4457E2-5C13-5547-1ACB-E1BF538B731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170493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75" name="Picture 474" descr="QR code - Wikipedia">
            <a:extLst>
              <a:ext uri="{FF2B5EF4-FFF2-40B4-BE49-F238E27FC236}">
                <a16:creationId xmlns:a16="http://schemas.microsoft.com/office/drawing/2014/main" id="{EB518492-66B8-1898-A733-AFB20B8F547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344765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76" name="Picture 475" descr="QR code - Wikipedia">
            <a:extLst>
              <a:ext uri="{FF2B5EF4-FFF2-40B4-BE49-F238E27FC236}">
                <a16:creationId xmlns:a16="http://schemas.microsoft.com/office/drawing/2014/main" id="{D67E91E5-CAB1-C535-75B0-8A3D6FDCC41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19041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39</xdr:col>
      <xdr:colOff>471733</xdr:colOff>
      <xdr:row>20</xdr:row>
      <xdr:rowOff>84028</xdr:rowOff>
    </xdr:from>
    <xdr:to>
      <xdr:col>44</xdr:col>
      <xdr:colOff>118231</xdr:colOff>
      <xdr:row>21</xdr:row>
      <xdr:rowOff>135188</xdr:rowOff>
    </xdr:to>
    <xdr:grpSp>
      <xdr:nvGrpSpPr>
        <xdr:cNvPr id="477" name="Group 476">
          <a:extLst>
            <a:ext uri="{FF2B5EF4-FFF2-40B4-BE49-F238E27FC236}">
              <a16:creationId xmlns:a16="http://schemas.microsoft.com/office/drawing/2014/main" id="{2794E4DF-9CA0-B00C-4CA3-F24CD249C3F8}"/>
            </a:ext>
          </a:extLst>
        </xdr:cNvPr>
        <xdr:cNvGrpSpPr/>
      </xdr:nvGrpSpPr>
      <xdr:grpSpPr>
        <a:xfrm>
          <a:off x="23274006" y="3570755"/>
          <a:ext cx="2706043" cy="224342"/>
          <a:chOff x="3908461" y="653393"/>
          <a:chExt cx="2692821" cy="235090"/>
        </a:xfrm>
      </xdr:grpSpPr>
      <xdr:pic>
        <xdr:nvPicPr>
          <xdr:cNvPr id="478" name="Picture 477" descr="QR code - Wikipedia">
            <a:extLst>
              <a:ext uri="{FF2B5EF4-FFF2-40B4-BE49-F238E27FC236}">
                <a16:creationId xmlns:a16="http://schemas.microsoft.com/office/drawing/2014/main" id="{652391A9-01E8-0CFF-BAD3-2B79B71BA06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908461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79" name="Picture 478" descr="QR code - Wikipedia">
            <a:extLst>
              <a:ext uri="{FF2B5EF4-FFF2-40B4-BE49-F238E27FC236}">
                <a16:creationId xmlns:a16="http://schemas.microsoft.com/office/drawing/2014/main" id="{7E652827-20A0-3A06-2697-20E7E922A23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082733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80" name="Picture 479" descr="QR code - Wikipedia">
            <a:extLst>
              <a:ext uri="{FF2B5EF4-FFF2-40B4-BE49-F238E27FC236}">
                <a16:creationId xmlns:a16="http://schemas.microsoft.com/office/drawing/2014/main" id="{28693C86-326A-EBE7-EB07-15466D522A2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57005" y="653393"/>
            <a:ext cx="81280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81" name="Picture 480" descr="QR code - Wikipedia">
            <a:extLst>
              <a:ext uri="{FF2B5EF4-FFF2-40B4-BE49-F238E27FC236}">
                <a16:creationId xmlns:a16="http://schemas.microsoft.com/office/drawing/2014/main" id="{097A1BD6-A018-5A79-D1E0-58A3E23FAC5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30401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82" name="Picture 481" descr="QR code - Wikipedia">
            <a:extLst>
              <a:ext uri="{FF2B5EF4-FFF2-40B4-BE49-F238E27FC236}">
                <a16:creationId xmlns:a16="http://schemas.microsoft.com/office/drawing/2014/main" id="{B9E78871-0BC1-C9E9-C304-F6D5CE837FE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604673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83" name="Picture 482" descr="QR code - Wikipedia">
            <a:extLst>
              <a:ext uri="{FF2B5EF4-FFF2-40B4-BE49-F238E27FC236}">
                <a16:creationId xmlns:a16="http://schemas.microsoft.com/office/drawing/2014/main" id="{18CD04D8-D468-E0B1-B0C8-2A708328643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78945" y="653393"/>
            <a:ext cx="82775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84" name="Picture 483" descr="QR code - Wikipedia">
            <a:extLst>
              <a:ext uri="{FF2B5EF4-FFF2-40B4-BE49-F238E27FC236}">
                <a16:creationId xmlns:a16="http://schemas.microsoft.com/office/drawing/2014/main" id="{503DA798-D507-847C-3B4E-F03180FF507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952341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85" name="Picture 484" descr="QR code - Wikipedia">
            <a:extLst>
              <a:ext uri="{FF2B5EF4-FFF2-40B4-BE49-F238E27FC236}">
                <a16:creationId xmlns:a16="http://schemas.microsoft.com/office/drawing/2014/main" id="{C4D91480-A884-385E-D045-A73305BC7C1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126613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86" name="Picture 485" descr="QR code - Wikipedia">
            <a:extLst>
              <a:ext uri="{FF2B5EF4-FFF2-40B4-BE49-F238E27FC236}">
                <a16:creationId xmlns:a16="http://schemas.microsoft.com/office/drawing/2014/main" id="{0ECA8643-9B64-744A-5E41-B491B19871D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00885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87" name="Picture 486" descr="QR code - Wikipedia">
            <a:extLst>
              <a:ext uri="{FF2B5EF4-FFF2-40B4-BE49-F238E27FC236}">
                <a16:creationId xmlns:a16="http://schemas.microsoft.com/office/drawing/2014/main" id="{33EDE8DF-7A58-B302-69AC-C8F2FB7AF96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475157" y="653393"/>
            <a:ext cx="81280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88" name="Picture 487" descr="QR code - Wikipedia">
            <a:extLst>
              <a:ext uri="{FF2B5EF4-FFF2-40B4-BE49-F238E27FC236}">
                <a16:creationId xmlns:a16="http://schemas.microsoft.com/office/drawing/2014/main" id="{6CE4EB54-5892-BA6D-8BDB-1B9025517FB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648553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89" name="Picture 488" descr="QR code - Wikipedia">
            <a:extLst>
              <a:ext uri="{FF2B5EF4-FFF2-40B4-BE49-F238E27FC236}">
                <a16:creationId xmlns:a16="http://schemas.microsoft.com/office/drawing/2014/main" id="{0EAD63F6-9AAA-0610-A17F-1268C0C7874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22825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90" name="Picture 489" descr="QR code - Wikipedia">
            <a:extLst>
              <a:ext uri="{FF2B5EF4-FFF2-40B4-BE49-F238E27FC236}">
                <a16:creationId xmlns:a16="http://schemas.microsoft.com/office/drawing/2014/main" id="{A06DC69F-385E-68DA-A0DA-9663753AE21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997097" y="653393"/>
            <a:ext cx="82775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91" name="Picture 490" descr="QR code - Wikipedia">
            <a:extLst>
              <a:ext uri="{FF2B5EF4-FFF2-40B4-BE49-F238E27FC236}">
                <a16:creationId xmlns:a16="http://schemas.microsoft.com/office/drawing/2014/main" id="{BA17C56A-EA48-2997-6D09-69C7DC98859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170493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92" name="Picture 491" descr="QR code - Wikipedia">
            <a:extLst>
              <a:ext uri="{FF2B5EF4-FFF2-40B4-BE49-F238E27FC236}">
                <a16:creationId xmlns:a16="http://schemas.microsoft.com/office/drawing/2014/main" id="{BBD85A5C-8E7C-504B-9AE1-15043A07DDC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344765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93" name="Picture 492" descr="QR code - Wikipedia">
            <a:extLst>
              <a:ext uri="{FF2B5EF4-FFF2-40B4-BE49-F238E27FC236}">
                <a16:creationId xmlns:a16="http://schemas.microsoft.com/office/drawing/2014/main" id="{D2888314-1ED2-4769-7CD9-A0DD7AB0947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19041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94" name="Picture 493" descr="QR code - Wikipedia">
            <a:extLst>
              <a:ext uri="{FF2B5EF4-FFF2-40B4-BE49-F238E27FC236}">
                <a16:creationId xmlns:a16="http://schemas.microsoft.com/office/drawing/2014/main" id="{D3E2BBA6-79E3-7111-26C4-B0DBC2E5D8D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908461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95" name="Picture 494" descr="QR code - Wikipedia">
            <a:extLst>
              <a:ext uri="{FF2B5EF4-FFF2-40B4-BE49-F238E27FC236}">
                <a16:creationId xmlns:a16="http://schemas.microsoft.com/office/drawing/2014/main" id="{D6B8B834-6D01-6D1E-8C92-DF1E7B9C5BC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082733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96" name="Picture 495" descr="QR code - Wikipedia">
            <a:extLst>
              <a:ext uri="{FF2B5EF4-FFF2-40B4-BE49-F238E27FC236}">
                <a16:creationId xmlns:a16="http://schemas.microsoft.com/office/drawing/2014/main" id="{828ABAEB-1208-1FCB-12C4-8718E094AD6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57005" y="806242"/>
            <a:ext cx="81280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97" name="Picture 496" descr="QR code - Wikipedia">
            <a:extLst>
              <a:ext uri="{FF2B5EF4-FFF2-40B4-BE49-F238E27FC236}">
                <a16:creationId xmlns:a16="http://schemas.microsoft.com/office/drawing/2014/main" id="{3D156BFF-5D39-C578-8344-89F97DAF92A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30401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98" name="Picture 497" descr="QR code - Wikipedia">
            <a:extLst>
              <a:ext uri="{FF2B5EF4-FFF2-40B4-BE49-F238E27FC236}">
                <a16:creationId xmlns:a16="http://schemas.microsoft.com/office/drawing/2014/main" id="{3ADB2EB6-AF54-9CE6-283C-3E9F9865BDF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604673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99" name="Picture 498" descr="QR code - Wikipedia">
            <a:extLst>
              <a:ext uri="{FF2B5EF4-FFF2-40B4-BE49-F238E27FC236}">
                <a16:creationId xmlns:a16="http://schemas.microsoft.com/office/drawing/2014/main" id="{8E188A8D-CDC4-8812-B50F-F38693AAF0D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78945" y="806242"/>
            <a:ext cx="82775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00" name="Picture 499" descr="QR code - Wikipedia">
            <a:extLst>
              <a:ext uri="{FF2B5EF4-FFF2-40B4-BE49-F238E27FC236}">
                <a16:creationId xmlns:a16="http://schemas.microsoft.com/office/drawing/2014/main" id="{AF4D7C0E-1D43-E496-444C-7D5E4B91CDE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952341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01" name="Picture 500" descr="QR code - Wikipedia">
            <a:extLst>
              <a:ext uri="{FF2B5EF4-FFF2-40B4-BE49-F238E27FC236}">
                <a16:creationId xmlns:a16="http://schemas.microsoft.com/office/drawing/2014/main" id="{0A8B3981-BDC9-3071-7D3F-8FDF5D3C951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126613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02" name="Picture 501" descr="QR code - Wikipedia">
            <a:extLst>
              <a:ext uri="{FF2B5EF4-FFF2-40B4-BE49-F238E27FC236}">
                <a16:creationId xmlns:a16="http://schemas.microsoft.com/office/drawing/2014/main" id="{F6D78BAB-9673-1512-B3B3-179B4EDFD75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00885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03" name="Picture 502" descr="QR code - Wikipedia">
            <a:extLst>
              <a:ext uri="{FF2B5EF4-FFF2-40B4-BE49-F238E27FC236}">
                <a16:creationId xmlns:a16="http://schemas.microsoft.com/office/drawing/2014/main" id="{5FAA06FA-086E-F418-0848-AC7B954EC05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475157" y="806242"/>
            <a:ext cx="81280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04" name="Picture 503" descr="QR code - Wikipedia">
            <a:extLst>
              <a:ext uri="{FF2B5EF4-FFF2-40B4-BE49-F238E27FC236}">
                <a16:creationId xmlns:a16="http://schemas.microsoft.com/office/drawing/2014/main" id="{7061B90E-C294-3C0A-1F98-83D0F9DE98D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648553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05" name="Picture 504" descr="QR code - Wikipedia">
            <a:extLst>
              <a:ext uri="{FF2B5EF4-FFF2-40B4-BE49-F238E27FC236}">
                <a16:creationId xmlns:a16="http://schemas.microsoft.com/office/drawing/2014/main" id="{7C56AB2C-1AD9-6C3C-7865-D6DF0D05D26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22825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06" name="Picture 505" descr="QR code - Wikipedia">
            <a:extLst>
              <a:ext uri="{FF2B5EF4-FFF2-40B4-BE49-F238E27FC236}">
                <a16:creationId xmlns:a16="http://schemas.microsoft.com/office/drawing/2014/main" id="{06F8D626-F76B-429C-8091-D19EAAB5E45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997097" y="806242"/>
            <a:ext cx="82775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07" name="Picture 506" descr="QR code - Wikipedia">
            <a:extLst>
              <a:ext uri="{FF2B5EF4-FFF2-40B4-BE49-F238E27FC236}">
                <a16:creationId xmlns:a16="http://schemas.microsoft.com/office/drawing/2014/main" id="{7D693C4C-D182-1A9D-475A-D2DDBD8195D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170493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08" name="Picture 507" descr="QR code - Wikipedia">
            <a:extLst>
              <a:ext uri="{FF2B5EF4-FFF2-40B4-BE49-F238E27FC236}">
                <a16:creationId xmlns:a16="http://schemas.microsoft.com/office/drawing/2014/main" id="{CA8DAEBC-475B-7360-0C1A-2F52103DEEA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344765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09" name="Picture 508" descr="QR code - Wikipedia">
            <a:extLst>
              <a:ext uri="{FF2B5EF4-FFF2-40B4-BE49-F238E27FC236}">
                <a16:creationId xmlns:a16="http://schemas.microsoft.com/office/drawing/2014/main" id="{BBCA47AD-EEEE-DBCB-98C5-EC939516FAC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19041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39</xdr:col>
      <xdr:colOff>471733</xdr:colOff>
      <xdr:row>24</xdr:row>
      <xdr:rowOff>40247</xdr:rowOff>
    </xdr:from>
    <xdr:to>
      <xdr:col>44</xdr:col>
      <xdr:colOff>118231</xdr:colOff>
      <xdr:row>25</xdr:row>
      <xdr:rowOff>91407</xdr:rowOff>
    </xdr:to>
    <xdr:grpSp>
      <xdr:nvGrpSpPr>
        <xdr:cNvPr id="510" name="Group 509">
          <a:extLst>
            <a:ext uri="{FF2B5EF4-FFF2-40B4-BE49-F238E27FC236}">
              <a16:creationId xmlns:a16="http://schemas.microsoft.com/office/drawing/2014/main" id="{A3D564C2-DEFF-FA70-8936-067E9B265F92}"/>
            </a:ext>
          </a:extLst>
        </xdr:cNvPr>
        <xdr:cNvGrpSpPr/>
      </xdr:nvGrpSpPr>
      <xdr:grpSpPr>
        <a:xfrm>
          <a:off x="23274006" y="4219702"/>
          <a:ext cx="2706043" cy="224341"/>
          <a:chOff x="3908461" y="653393"/>
          <a:chExt cx="2692821" cy="235090"/>
        </a:xfrm>
      </xdr:grpSpPr>
      <xdr:pic>
        <xdr:nvPicPr>
          <xdr:cNvPr id="511" name="Picture 510" descr="QR code - Wikipedia">
            <a:extLst>
              <a:ext uri="{FF2B5EF4-FFF2-40B4-BE49-F238E27FC236}">
                <a16:creationId xmlns:a16="http://schemas.microsoft.com/office/drawing/2014/main" id="{D6C52672-3767-F95E-5F6D-8346AE7DD54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908461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12" name="Picture 511" descr="QR code - Wikipedia">
            <a:extLst>
              <a:ext uri="{FF2B5EF4-FFF2-40B4-BE49-F238E27FC236}">
                <a16:creationId xmlns:a16="http://schemas.microsoft.com/office/drawing/2014/main" id="{A70B9B31-CC42-9021-F764-122C15A261C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082733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13" name="Picture 512" descr="QR code - Wikipedia">
            <a:extLst>
              <a:ext uri="{FF2B5EF4-FFF2-40B4-BE49-F238E27FC236}">
                <a16:creationId xmlns:a16="http://schemas.microsoft.com/office/drawing/2014/main" id="{730B288F-9727-68A1-48D2-B700416B31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57005" y="653393"/>
            <a:ext cx="81280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14" name="Picture 513" descr="QR code - Wikipedia">
            <a:extLst>
              <a:ext uri="{FF2B5EF4-FFF2-40B4-BE49-F238E27FC236}">
                <a16:creationId xmlns:a16="http://schemas.microsoft.com/office/drawing/2014/main" id="{FACB01EE-350A-5133-57DA-85EA8DA07E4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30401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15" name="Picture 514" descr="QR code - Wikipedia">
            <a:extLst>
              <a:ext uri="{FF2B5EF4-FFF2-40B4-BE49-F238E27FC236}">
                <a16:creationId xmlns:a16="http://schemas.microsoft.com/office/drawing/2014/main" id="{649B9365-804F-DE43-AEB6-7BBB542EF17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604673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16" name="Picture 515" descr="QR code - Wikipedia">
            <a:extLst>
              <a:ext uri="{FF2B5EF4-FFF2-40B4-BE49-F238E27FC236}">
                <a16:creationId xmlns:a16="http://schemas.microsoft.com/office/drawing/2014/main" id="{DB7A58B1-59D7-BED2-EEEE-D8DE0A4CC7E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78945" y="653393"/>
            <a:ext cx="82775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17" name="Picture 516" descr="QR code - Wikipedia">
            <a:extLst>
              <a:ext uri="{FF2B5EF4-FFF2-40B4-BE49-F238E27FC236}">
                <a16:creationId xmlns:a16="http://schemas.microsoft.com/office/drawing/2014/main" id="{A8AFC6F0-E3DD-FEB2-8ECC-34A7E4FFA14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952341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18" name="Picture 517" descr="QR code - Wikipedia">
            <a:extLst>
              <a:ext uri="{FF2B5EF4-FFF2-40B4-BE49-F238E27FC236}">
                <a16:creationId xmlns:a16="http://schemas.microsoft.com/office/drawing/2014/main" id="{B8CC938D-A1E5-B74D-C658-F52C251C54D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126613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19" name="Picture 518" descr="QR code - Wikipedia">
            <a:extLst>
              <a:ext uri="{FF2B5EF4-FFF2-40B4-BE49-F238E27FC236}">
                <a16:creationId xmlns:a16="http://schemas.microsoft.com/office/drawing/2014/main" id="{497983AB-70F2-4D46-A6FD-D287DF37E6D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00885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20" name="Picture 519" descr="QR code - Wikipedia">
            <a:extLst>
              <a:ext uri="{FF2B5EF4-FFF2-40B4-BE49-F238E27FC236}">
                <a16:creationId xmlns:a16="http://schemas.microsoft.com/office/drawing/2014/main" id="{BE597571-540C-C397-F92E-F5393EB1EAD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475157" y="653393"/>
            <a:ext cx="81280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21" name="Picture 520" descr="QR code - Wikipedia">
            <a:extLst>
              <a:ext uri="{FF2B5EF4-FFF2-40B4-BE49-F238E27FC236}">
                <a16:creationId xmlns:a16="http://schemas.microsoft.com/office/drawing/2014/main" id="{CFCE2CAB-845A-97AD-465D-845D929E48A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648553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22" name="Picture 521" descr="QR code - Wikipedia">
            <a:extLst>
              <a:ext uri="{FF2B5EF4-FFF2-40B4-BE49-F238E27FC236}">
                <a16:creationId xmlns:a16="http://schemas.microsoft.com/office/drawing/2014/main" id="{C20C5154-8DAB-FEDE-D52C-4D10A982173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22825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23" name="Picture 522" descr="QR code - Wikipedia">
            <a:extLst>
              <a:ext uri="{FF2B5EF4-FFF2-40B4-BE49-F238E27FC236}">
                <a16:creationId xmlns:a16="http://schemas.microsoft.com/office/drawing/2014/main" id="{FF887456-6429-ACDD-2280-26809FCCFB3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997097" y="653393"/>
            <a:ext cx="82775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24" name="Picture 523" descr="QR code - Wikipedia">
            <a:extLst>
              <a:ext uri="{FF2B5EF4-FFF2-40B4-BE49-F238E27FC236}">
                <a16:creationId xmlns:a16="http://schemas.microsoft.com/office/drawing/2014/main" id="{B66D4E5C-8979-1F5C-BF99-6EA11F6A028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170493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25" name="Picture 524" descr="QR code - Wikipedia">
            <a:extLst>
              <a:ext uri="{FF2B5EF4-FFF2-40B4-BE49-F238E27FC236}">
                <a16:creationId xmlns:a16="http://schemas.microsoft.com/office/drawing/2014/main" id="{15E9C9B5-0EE3-D0FE-3E98-D663CD46F5C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344765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26" name="Picture 525" descr="QR code - Wikipedia">
            <a:extLst>
              <a:ext uri="{FF2B5EF4-FFF2-40B4-BE49-F238E27FC236}">
                <a16:creationId xmlns:a16="http://schemas.microsoft.com/office/drawing/2014/main" id="{2838FF47-470E-9C51-F2A4-3B6DE2A3269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19041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27" name="Picture 526" descr="QR code - Wikipedia">
            <a:extLst>
              <a:ext uri="{FF2B5EF4-FFF2-40B4-BE49-F238E27FC236}">
                <a16:creationId xmlns:a16="http://schemas.microsoft.com/office/drawing/2014/main" id="{C16E2DCE-0915-18CB-30C6-82BD1E1C363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908461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28" name="Picture 527" descr="QR code - Wikipedia">
            <a:extLst>
              <a:ext uri="{FF2B5EF4-FFF2-40B4-BE49-F238E27FC236}">
                <a16:creationId xmlns:a16="http://schemas.microsoft.com/office/drawing/2014/main" id="{B0C088AB-3B9C-E39E-2A6D-B70A022B933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082733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29" name="Picture 528" descr="QR code - Wikipedia">
            <a:extLst>
              <a:ext uri="{FF2B5EF4-FFF2-40B4-BE49-F238E27FC236}">
                <a16:creationId xmlns:a16="http://schemas.microsoft.com/office/drawing/2014/main" id="{A41F797F-907E-BC98-3729-E817B443715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57005" y="806242"/>
            <a:ext cx="81280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30" name="Picture 529" descr="QR code - Wikipedia">
            <a:extLst>
              <a:ext uri="{FF2B5EF4-FFF2-40B4-BE49-F238E27FC236}">
                <a16:creationId xmlns:a16="http://schemas.microsoft.com/office/drawing/2014/main" id="{BE5F73A2-67B9-23C5-9F97-6523FD84AF6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30401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31" name="Picture 530" descr="QR code - Wikipedia">
            <a:extLst>
              <a:ext uri="{FF2B5EF4-FFF2-40B4-BE49-F238E27FC236}">
                <a16:creationId xmlns:a16="http://schemas.microsoft.com/office/drawing/2014/main" id="{A06E8751-5B7D-5360-BE97-4D10ED76F08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604673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32" name="Picture 531" descr="QR code - Wikipedia">
            <a:extLst>
              <a:ext uri="{FF2B5EF4-FFF2-40B4-BE49-F238E27FC236}">
                <a16:creationId xmlns:a16="http://schemas.microsoft.com/office/drawing/2014/main" id="{8A642378-B5D4-0938-338D-79E4F52E9EB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78945" y="806242"/>
            <a:ext cx="82775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33" name="Picture 532" descr="QR code - Wikipedia">
            <a:extLst>
              <a:ext uri="{FF2B5EF4-FFF2-40B4-BE49-F238E27FC236}">
                <a16:creationId xmlns:a16="http://schemas.microsoft.com/office/drawing/2014/main" id="{43BA0172-D717-87C8-DFA7-66C8A7FA32B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952341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34" name="Picture 533" descr="QR code - Wikipedia">
            <a:extLst>
              <a:ext uri="{FF2B5EF4-FFF2-40B4-BE49-F238E27FC236}">
                <a16:creationId xmlns:a16="http://schemas.microsoft.com/office/drawing/2014/main" id="{B4EB6B30-72FC-33C4-F7D2-AB04B0CCA6F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126613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35" name="Picture 534" descr="QR code - Wikipedia">
            <a:extLst>
              <a:ext uri="{FF2B5EF4-FFF2-40B4-BE49-F238E27FC236}">
                <a16:creationId xmlns:a16="http://schemas.microsoft.com/office/drawing/2014/main" id="{26ABEDD4-E42D-7130-9727-3FC915ADA2F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00885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36" name="Picture 535" descr="QR code - Wikipedia">
            <a:extLst>
              <a:ext uri="{FF2B5EF4-FFF2-40B4-BE49-F238E27FC236}">
                <a16:creationId xmlns:a16="http://schemas.microsoft.com/office/drawing/2014/main" id="{B43FD457-7A0B-9F8E-FF6C-19C556BE304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475157" y="806242"/>
            <a:ext cx="81280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37" name="Picture 536" descr="QR code - Wikipedia">
            <a:extLst>
              <a:ext uri="{FF2B5EF4-FFF2-40B4-BE49-F238E27FC236}">
                <a16:creationId xmlns:a16="http://schemas.microsoft.com/office/drawing/2014/main" id="{92CD6985-D9A2-E9C5-8FC6-9CB33C6C2BB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648553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38" name="Picture 537" descr="QR code - Wikipedia">
            <a:extLst>
              <a:ext uri="{FF2B5EF4-FFF2-40B4-BE49-F238E27FC236}">
                <a16:creationId xmlns:a16="http://schemas.microsoft.com/office/drawing/2014/main" id="{8F50A811-A038-535B-2CE5-686470864D4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22825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39" name="Picture 538" descr="QR code - Wikipedia">
            <a:extLst>
              <a:ext uri="{FF2B5EF4-FFF2-40B4-BE49-F238E27FC236}">
                <a16:creationId xmlns:a16="http://schemas.microsoft.com/office/drawing/2014/main" id="{25FA980A-5A45-DF6D-25D7-C739511531A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997097" y="806242"/>
            <a:ext cx="82775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40" name="Picture 539" descr="QR code - Wikipedia">
            <a:extLst>
              <a:ext uri="{FF2B5EF4-FFF2-40B4-BE49-F238E27FC236}">
                <a16:creationId xmlns:a16="http://schemas.microsoft.com/office/drawing/2014/main" id="{1995637B-CC91-4386-8338-CBBFE7C19E7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170493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41" name="Picture 540" descr="QR code - Wikipedia">
            <a:extLst>
              <a:ext uri="{FF2B5EF4-FFF2-40B4-BE49-F238E27FC236}">
                <a16:creationId xmlns:a16="http://schemas.microsoft.com/office/drawing/2014/main" id="{7D69D2A7-BEE1-042D-F3D4-F9720FD83D6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344765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42" name="Picture 541" descr="QR code - Wikipedia">
            <a:extLst>
              <a:ext uri="{FF2B5EF4-FFF2-40B4-BE49-F238E27FC236}">
                <a16:creationId xmlns:a16="http://schemas.microsoft.com/office/drawing/2014/main" id="{83D88F3B-3E17-294F-04E6-9A164E5B766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19041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35</xdr:col>
      <xdr:colOff>44238</xdr:colOff>
      <xdr:row>23</xdr:row>
      <xdr:rowOff>29759</xdr:rowOff>
    </xdr:from>
    <xdr:to>
      <xdr:col>37</xdr:col>
      <xdr:colOff>125325</xdr:colOff>
      <xdr:row>25</xdr:row>
      <xdr:rowOff>116642</xdr:rowOff>
    </xdr:to>
    <xdr:grpSp>
      <xdr:nvGrpSpPr>
        <xdr:cNvPr id="543" name="Group 542">
          <a:extLst>
            <a:ext uri="{FF2B5EF4-FFF2-40B4-BE49-F238E27FC236}">
              <a16:creationId xmlns:a16="http://schemas.microsoft.com/office/drawing/2014/main" id="{29D422D9-A37E-F312-2C72-0BBC69114354}"/>
            </a:ext>
          </a:extLst>
        </xdr:cNvPr>
        <xdr:cNvGrpSpPr/>
      </xdr:nvGrpSpPr>
      <xdr:grpSpPr>
        <a:xfrm>
          <a:off x="20398874" y="4036032"/>
          <a:ext cx="1304906" cy="433246"/>
          <a:chOff x="3908461" y="653393"/>
          <a:chExt cx="1300393" cy="454653"/>
        </a:xfrm>
      </xdr:grpSpPr>
      <xdr:pic>
        <xdr:nvPicPr>
          <xdr:cNvPr id="544" name="Picture 543" descr="QR code - Wikipedia">
            <a:extLst>
              <a:ext uri="{FF2B5EF4-FFF2-40B4-BE49-F238E27FC236}">
                <a16:creationId xmlns:a16="http://schemas.microsoft.com/office/drawing/2014/main" id="{FE9CCE78-4B55-E695-02CF-243AC210E5D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908461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45" name="Picture 544" descr="QR code - Wikipedia">
            <a:extLst>
              <a:ext uri="{FF2B5EF4-FFF2-40B4-BE49-F238E27FC236}">
                <a16:creationId xmlns:a16="http://schemas.microsoft.com/office/drawing/2014/main" id="{56FB298D-77DF-52CA-E9E5-E74EA0C1409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082733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46" name="Picture 545" descr="QR code - Wikipedia">
            <a:extLst>
              <a:ext uri="{FF2B5EF4-FFF2-40B4-BE49-F238E27FC236}">
                <a16:creationId xmlns:a16="http://schemas.microsoft.com/office/drawing/2014/main" id="{9E31EB60-0ABB-167B-0774-EA9A622F755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57005" y="653393"/>
            <a:ext cx="81280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47" name="Picture 546" descr="QR code - Wikipedia">
            <a:extLst>
              <a:ext uri="{FF2B5EF4-FFF2-40B4-BE49-F238E27FC236}">
                <a16:creationId xmlns:a16="http://schemas.microsoft.com/office/drawing/2014/main" id="{9996A489-641C-37BF-B02F-C24B7ACD007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30401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48" name="Picture 547" descr="QR code - Wikipedia">
            <a:extLst>
              <a:ext uri="{FF2B5EF4-FFF2-40B4-BE49-F238E27FC236}">
                <a16:creationId xmlns:a16="http://schemas.microsoft.com/office/drawing/2014/main" id="{28D3C726-AA77-63A1-6063-9ED474E6A6A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604673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49" name="Picture 548" descr="QR code - Wikipedia">
            <a:extLst>
              <a:ext uri="{FF2B5EF4-FFF2-40B4-BE49-F238E27FC236}">
                <a16:creationId xmlns:a16="http://schemas.microsoft.com/office/drawing/2014/main" id="{66A1C545-0C17-3D30-0EE4-62B1C42BC9E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78945" y="653393"/>
            <a:ext cx="82775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50" name="Picture 549" descr="QR code - Wikipedia">
            <a:extLst>
              <a:ext uri="{FF2B5EF4-FFF2-40B4-BE49-F238E27FC236}">
                <a16:creationId xmlns:a16="http://schemas.microsoft.com/office/drawing/2014/main" id="{D20DF2EB-1E8E-92A9-A90D-7A7FF36810D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952341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51" name="Picture 550" descr="QR code - Wikipedia">
            <a:extLst>
              <a:ext uri="{FF2B5EF4-FFF2-40B4-BE49-F238E27FC236}">
                <a16:creationId xmlns:a16="http://schemas.microsoft.com/office/drawing/2014/main" id="{440D3F98-54C0-A4B1-085C-A98CEED32E0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126613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60" name="Picture 559" descr="QR code - Wikipedia">
            <a:extLst>
              <a:ext uri="{FF2B5EF4-FFF2-40B4-BE49-F238E27FC236}">
                <a16:creationId xmlns:a16="http://schemas.microsoft.com/office/drawing/2014/main" id="{74565BB9-6261-DDA5-10F6-6DDE55E2835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908461" y="1025805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61" name="Picture 560" descr="QR code - Wikipedia">
            <a:extLst>
              <a:ext uri="{FF2B5EF4-FFF2-40B4-BE49-F238E27FC236}">
                <a16:creationId xmlns:a16="http://schemas.microsoft.com/office/drawing/2014/main" id="{B2D7A94C-437A-D352-260B-B5AB8ACFB31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082733" y="1025805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62" name="Picture 561" descr="QR code - Wikipedia">
            <a:extLst>
              <a:ext uri="{FF2B5EF4-FFF2-40B4-BE49-F238E27FC236}">
                <a16:creationId xmlns:a16="http://schemas.microsoft.com/office/drawing/2014/main" id="{9E66AF15-B2F6-55B2-6A57-505B201CCB9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57005" y="1025805"/>
            <a:ext cx="81280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63" name="Picture 562" descr="QR code - Wikipedia">
            <a:extLst>
              <a:ext uri="{FF2B5EF4-FFF2-40B4-BE49-F238E27FC236}">
                <a16:creationId xmlns:a16="http://schemas.microsoft.com/office/drawing/2014/main" id="{878B024C-0C22-D9AE-FD88-C796915397F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30401" y="1025805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64" name="Picture 563" descr="QR code - Wikipedia">
            <a:extLst>
              <a:ext uri="{FF2B5EF4-FFF2-40B4-BE49-F238E27FC236}">
                <a16:creationId xmlns:a16="http://schemas.microsoft.com/office/drawing/2014/main" id="{E069F73B-A8E9-A081-7EFA-ECE4E44273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604673" y="1025805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65" name="Picture 564" descr="QR code - Wikipedia">
            <a:extLst>
              <a:ext uri="{FF2B5EF4-FFF2-40B4-BE49-F238E27FC236}">
                <a16:creationId xmlns:a16="http://schemas.microsoft.com/office/drawing/2014/main" id="{32AB9146-23F9-88B0-7146-5215C8A1CB3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78945" y="1025805"/>
            <a:ext cx="82775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66" name="Picture 565" descr="QR code - Wikipedia">
            <a:extLst>
              <a:ext uri="{FF2B5EF4-FFF2-40B4-BE49-F238E27FC236}">
                <a16:creationId xmlns:a16="http://schemas.microsoft.com/office/drawing/2014/main" id="{4D19C7D4-6B26-AB31-633D-6033AFBC5BD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952341" y="1025805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67" name="Picture 566" descr="QR code - Wikipedia">
            <a:extLst>
              <a:ext uri="{FF2B5EF4-FFF2-40B4-BE49-F238E27FC236}">
                <a16:creationId xmlns:a16="http://schemas.microsoft.com/office/drawing/2014/main" id="{EAB35165-85BE-95E5-D00D-D455C71E346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126613" y="1025796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35</xdr:col>
      <xdr:colOff>44238</xdr:colOff>
      <xdr:row>16</xdr:row>
      <xdr:rowOff>132684</xdr:rowOff>
    </xdr:from>
    <xdr:to>
      <xdr:col>37</xdr:col>
      <xdr:colOff>125325</xdr:colOff>
      <xdr:row>19</xdr:row>
      <xdr:rowOff>33951</xdr:rowOff>
    </xdr:to>
    <xdr:grpSp>
      <xdr:nvGrpSpPr>
        <xdr:cNvPr id="579" name="Group 578">
          <a:extLst>
            <a:ext uri="{FF2B5EF4-FFF2-40B4-BE49-F238E27FC236}">
              <a16:creationId xmlns:a16="http://schemas.microsoft.com/office/drawing/2014/main" id="{6132A15F-B750-FDCF-6C0E-6D3A5F5D01CE}"/>
            </a:ext>
          </a:extLst>
        </xdr:cNvPr>
        <xdr:cNvGrpSpPr/>
      </xdr:nvGrpSpPr>
      <xdr:grpSpPr>
        <a:xfrm>
          <a:off x="20398874" y="2926684"/>
          <a:ext cx="1304906" cy="420812"/>
          <a:chOff x="3908461" y="653393"/>
          <a:chExt cx="1300393" cy="454653"/>
        </a:xfrm>
      </xdr:grpSpPr>
      <xdr:pic>
        <xdr:nvPicPr>
          <xdr:cNvPr id="580" name="Picture 579" descr="QR code - Wikipedia">
            <a:extLst>
              <a:ext uri="{FF2B5EF4-FFF2-40B4-BE49-F238E27FC236}">
                <a16:creationId xmlns:a16="http://schemas.microsoft.com/office/drawing/2014/main" id="{3E5D3885-AB22-F59E-3ADC-402EDEAD7EE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908461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81" name="Picture 580" descr="QR code - Wikipedia">
            <a:extLst>
              <a:ext uri="{FF2B5EF4-FFF2-40B4-BE49-F238E27FC236}">
                <a16:creationId xmlns:a16="http://schemas.microsoft.com/office/drawing/2014/main" id="{D43B827D-27C3-3E11-6F79-8A927D9E06C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082733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82" name="Picture 581" descr="QR code - Wikipedia">
            <a:extLst>
              <a:ext uri="{FF2B5EF4-FFF2-40B4-BE49-F238E27FC236}">
                <a16:creationId xmlns:a16="http://schemas.microsoft.com/office/drawing/2014/main" id="{372DF353-A599-2F08-6CD0-1FD165F5D8F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57005" y="653393"/>
            <a:ext cx="81280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83" name="Picture 582" descr="QR code - Wikipedia">
            <a:extLst>
              <a:ext uri="{FF2B5EF4-FFF2-40B4-BE49-F238E27FC236}">
                <a16:creationId xmlns:a16="http://schemas.microsoft.com/office/drawing/2014/main" id="{B143E600-B1B8-5D29-03AC-4A538E827D3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30401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84" name="Picture 583" descr="QR code - Wikipedia">
            <a:extLst>
              <a:ext uri="{FF2B5EF4-FFF2-40B4-BE49-F238E27FC236}">
                <a16:creationId xmlns:a16="http://schemas.microsoft.com/office/drawing/2014/main" id="{6C7EF1E2-9B61-D529-25E1-719DC40F7BC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604673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85" name="Picture 584" descr="QR code - Wikipedia">
            <a:extLst>
              <a:ext uri="{FF2B5EF4-FFF2-40B4-BE49-F238E27FC236}">
                <a16:creationId xmlns:a16="http://schemas.microsoft.com/office/drawing/2014/main" id="{1B3559BD-2EDD-EF59-0BBE-7459D8A106D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78945" y="653393"/>
            <a:ext cx="82775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86" name="Picture 585" descr="QR code - Wikipedia">
            <a:extLst>
              <a:ext uri="{FF2B5EF4-FFF2-40B4-BE49-F238E27FC236}">
                <a16:creationId xmlns:a16="http://schemas.microsoft.com/office/drawing/2014/main" id="{C2E163DB-3254-82C5-79D0-87B6ADCC83A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952341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87" name="Picture 586" descr="QR code - Wikipedia">
            <a:extLst>
              <a:ext uri="{FF2B5EF4-FFF2-40B4-BE49-F238E27FC236}">
                <a16:creationId xmlns:a16="http://schemas.microsoft.com/office/drawing/2014/main" id="{42B4D983-84B6-993A-6430-4134C9ECE77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126613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88" name="Picture 587" descr="QR code - Wikipedia">
            <a:extLst>
              <a:ext uri="{FF2B5EF4-FFF2-40B4-BE49-F238E27FC236}">
                <a16:creationId xmlns:a16="http://schemas.microsoft.com/office/drawing/2014/main" id="{80378408-4C84-01F4-4207-7FA76EB746A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908461" y="1025805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89" name="Picture 588" descr="QR code - Wikipedia">
            <a:extLst>
              <a:ext uri="{FF2B5EF4-FFF2-40B4-BE49-F238E27FC236}">
                <a16:creationId xmlns:a16="http://schemas.microsoft.com/office/drawing/2014/main" id="{B71CE38F-94B5-ECB8-3E97-4AD9D3FDB45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082733" y="1025805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90" name="Picture 589" descr="QR code - Wikipedia">
            <a:extLst>
              <a:ext uri="{FF2B5EF4-FFF2-40B4-BE49-F238E27FC236}">
                <a16:creationId xmlns:a16="http://schemas.microsoft.com/office/drawing/2014/main" id="{A79860C5-32E7-D2AE-5D4F-B4619AF5D42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57005" y="1025805"/>
            <a:ext cx="81280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91" name="Picture 590" descr="QR code - Wikipedia">
            <a:extLst>
              <a:ext uri="{FF2B5EF4-FFF2-40B4-BE49-F238E27FC236}">
                <a16:creationId xmlns:a16="http://schemas.microsoft.com/office/drawing/2014/main" id="{59B44134-2B86-EA2A-069D-5693B8E6684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30401" y="1025805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92" name="Picture 591" descr="QR code - Wikipedia">
            <a:extLst>
              <a:ext uri="{FF2B5EF4-FFF2-40B4-BE49-F238E27FC236}">
                <a16:creationId xmlns:a16="http://schemas.microsoft.com/office/drawing/2014/main" id="{BB166621-C41A-ABB9-3E34-D30044E3AAC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604673" y="1025805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93" name="Picture 592" descr="QR code - Wikipedia">
            <a:extLst>
              <a:ext uri="{FF2B5EF4-FFF2-40B4-BE49-F238E27FC236}">
                <a16:creationId xmlns:a16="http://schemas.microsoft.com/office/drawing/2014/main" id="{F91EFA16-89EF-515E-AAF0-C8B4A34D6FC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78945" y="1025805"/>
            <a:ext cx="82775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94" name="Picture 593" descr="QR code - Wikipedia">
            <a:extLst>
              <a:ext uri="{FF2B5EF4-FFF2-40B4-BE49-F238E27FC236}">
                <a16:creationId xmlns:a16="http://schemas.microsoft.com/office/drawing/2014/main" id="{626FCF49-EEAB-97F6-7AF2-1600CA58307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952341" y="1025805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95" name="Picture 594" descr="QR code - Wikipedia">
            <a:extLst>
              <a:ext uri="{FF2B5EF4-FFF2-40B4-BE49-F238E27FC236}">
                <a16:creationId xmlns:a16="http://schemas.microsoft.com/office/drawing/2014/main" id="{4D6E140A-5B4A-6953-5328-7289576DE10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126613" y="1025796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35</xdr:col>
      <xdr:colOff>44238</xdr:colOff>
      <xdr:row>10</xdr:row>
      <xdr:rowOff>49994</xdr:rowOff>
    </xdr:from>
    <xdr:to>
      <xdr:col>37</xdr:col>
      <xdr:colOff>125325</xdr:colOff>
      <xdr:row>12</xdr:row>
      <xdr:rowOff>136877</xdr:rowOff>
    </xdr:to>
    <xdr:grpSp>
      <xdr:nvGrpSpPr>
        <xdr:cNvPr id="596" name="Group 595">
          <a:extLst>
            <a:ext uri="{FF2B5EF4-FFF2-40B4-BE49-F238E27FC236}">
              <a16:creationId xmlns:a16="http://schemas.microsoft.com/office/drawing/2014/main" id="{97D845B3-1903-BF1F-8E51-B11B87A1F2D7}"/>
            </a:ext>
          </a:extLst>
        </xdr:cNvPr>
        <xdr:cNvGrpSpPr/>
      </xdr:nvGrpSpPr>
      <xdr:grpSpPr>
        <a:xfrm>
          <a:off x="20398874" y="1804903"/>
          <a:ext cx="1304906" cy="433247"/>
          <a:chOff x="3908461" y="653393"/>
          <a:chExt cx="1300393" cy="454653"/>
        </a:xfrm>
      </xdr:grpSpPr>
      <xdr:pic>
        <xdr:nvPicPr>
          <xdr:cNvPr id="597" name="Picture 596" descr="QR code - Wikipedia">
            <a:extLst>
              <a:ext uri="{FF2B5EF4-FFF2-40B4-BE49-F238E27FC236}">
                <a16:creationId xmlns:a16="http://schemas.microsoft.com/office/drawing/2014/main" id="{7FB7DC91-87FD-2425-0B1D-2A31A1EC098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908461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98" name="Picture 597" descr="QR code - Wikipedia">
            <a:extLst>
              <a:ext uri="{FF2B5EF4-FFF2-40B4-BE49-F238E27FC236}">
                <a16:creationId xmlns:a16="http://schemas.microsoft.com/office/drawing/2014/main" id="{49437A07-40E8-583A-3DBE-D88844B575D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082733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99" name="Picture 598" descr="QR code - Wikipedia">
            <a:extLst>
              <a:ext uri="{FF2B5EF4-FFF2-40B4-BE49-F238E27FC236}">
                <a16:creationId xmlns:a16="http://schemas.microsoft.com/office/drawing/2014/main" id="{84C40F57-111E-17AD-56F9-0FF27129E6D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57005" y="653393"/>
            <a:ext cx="81280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00" name="Picture 599" descr="QR code - Wikipedia">
            <a:extLst>
              <a:ext uri="{FF2B5EF4-FFF2-40B4-BE49-F238E27FC236}">
                <a16:creationId xmlns:a16="http://schemas.microsoft.com/office/drawing/2014/main" id="{3BB83A07-56F8-8154-B3FE-A2C772A2667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30401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01" name="Picture 600" descr="QR code - Wikipedia">
            <a:extLst>
              <a:ext uri="{FF2B5EF4-FFF2-40B4-BE49-F238E27FC236}">
                <a16:creationId xmlns:a16="http://schemas.microsoft.com/office/drawing/2014/main" id="{CFEF73E3-FFFF-D24F-9E53-6CB38E625CA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604673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02" name="Picture 601" descr="QR code - Wikipedia">
            <a:extLst>
              <a:ext uri="{FF2B5EF4-FFF2-40B4-BE49-F238E27FC236}">
                <a16:creationId xmlns:a16="http://schemas.microsoft.com/office/drawing/2014/main" id="{852D3E0F-F1A1-CB97-CDBB-D87E9622CDA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78945" y="653393"/>
            <a:ext cx="82775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03" name="Picture 602" descr="QR code - Wikipedia">
            <a:extLst>
              <a:ext uri="{FF2B5EF4-FFF2-40B4-BE49-F238E27FC236}">
                <a16:creationId xmlns:a16="http://schemas.microsoft.com/office/drawing/2014/main" id="{EA83EC45-C91B-FEAA-3DF5-3F0ED918945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952341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04" name="Picture 603" descr="QR code - Wikipedia">
            <a:extLst>
              <a:ext uri="{FF2B5EF4-FFF2-40B4-BE49-F238E27FC236}">
                <a16:creationId xmlns:a16="http://schemas.microsoft.com/office/drawing/2014/main" id="{96987C56-FEFB-3994-C561-F23DBE4E371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126613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05" name="Picture 604" descr="QR code - Wikipedia">
            <a:extLst>
              <a:ext uri="{FF2B5EF4-FFF2-40B4-BE49-F238E27FC236}">
                <a16:creationId xmlns:a16="http://schemas.microsoft.com/office/drawing/2014/main" id="{93ECD372-1A76-0C32-1802-B6F61CD34F8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908461" y="1025805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06" name="Picture 605" descr="QR code - Wikipedia">
            <a:extLst>
              <a:ext uri="{FF2B5EF4-FFF2-40B4-BE49-F238E27FC236}">
                <a16:creationId xmlns:a16="http://schemas.microsoft.com/office/drawing/2014/main" id="{94CEB458-46E0-68B8-0E4B-2A53B54B6E7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082733" y="1025805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07" name="Picture 606" descr="QR code - Wikipedia">
            <a:extLst>
              <a:ext uri="{FF2B5EF4-FFF2-40B4-BE49-F238E27FC236}">
                <a16:creationId xmlns:a16="http://schemas.microsoft.com/office/drawing/2014/main" id="{14FA3BE6-6E4F-0D0D-AAA6-4C262544AF3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57005" y="1025805"/>
            <a:ext cx="81280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08" name="Picture 607" descr="QR code - Wikipedia">
            <a:extLst>
              <a:ext uri="{FF2B5EF4-FFF2-40B4-BE49-F238E27FC236}">
                <a16:creationId xmlns:a16="http://schemas.microsoft.com/office/drawing/2014/main" id="{6193B012-9AF8-225B-2E31-31D18F792A6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30401" y="1025805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09" name="Picture 608" descr="QR code - Wikipedia">
            <a:extLst>
              <a:ext uri="{FF2B5EF4-FFF2-40B4-BE49-F238E27FC236}">
                <a16:creationId xmlns:a16="http://schemas.microsoft.com/office/drawing/2014/main" id="{4689D736-723A-C223-BA93-2FF22A5C162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604673" y="1025805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10" name="Picture 609" descr="QR code - Wikipedia">
            <a:extLst>
              <a:ext uri="{FF2B5EF4-FFF2-40B4-BE49-F238E27FC236}">
                <a16:creationId xmlns:a16="http://schemas.microsoft.com/office/drawing/2014/main" id="{40A6405A-9122-F5D1-A8B6-E89C167F450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78945" y="1025805"/>
            <a:ext cx="82775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11" name="Picture 610" descr="QR code - Wikipedia">
            <a:extLst>
              <a:ext uri="{FF2B5EF4-FFF2-40B4-BE49-F238E27FC236}">
                <a16:creationId xmlns:a16="http://schemas.microsoft.com/office/drawing/2014/main" id="{37712FD9-EB78-9F92-B0CE-0153D4731C9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952341" y="1025805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12" name="Picture 611" descr="QR code - Wikipedia">
            <a:extLst>
              <a:ext uri="{FF2B5EF4-FFF2-40B4-BE49-F238E27FC236}">
                <a16:creationId xmlns:a16="http://schemas.microsoft.com/office/drawing/2014/main" id="{41A698E8-6CAE-57A0-1D03-C4D39A9AAE7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126613" y="1025796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24</xdr:col>
      <xdr:colOff>268941</xdr:colOff>
      <xdr:row>1</xdr:row>
      <xdr:rowOff>99359</xdr:rowOff>
    </xdr:from>
    <xdr:to>
      <xdr:col>26</xdr:col>
      <xdr:colOff>84791</xdr:colOff>
      <xdr:row>3</xdr:row>
      <xdr:rowOff>86659</xdr:rowOff>
    </xdr:to>
    <xdr:sp macro="" textlink="">
      <xdr:nvSpPr>
        <xdr:cNvPr id="628" name="Callout: Bent Line 627">
          <a:extLst>
            <a:ext uri="{FF2B5EF4-FFF2-40B4-BE49-F238E27FC236}">
              <a16:creationId xmlns:a16="http://schemas.microsoft.com/office/drawing/2014/main" id="{3EEEC91D-43BE-14A0-B13B-6863BC1F65D3}"/>
            </a:ext>
          </a:extLst>
        </xdr:cNvPr>
        <xdr:cNvSpPr/>
      </xdr:nvSpPr>
      <xdr:spPr>
        <a:xfrm>
          <a:off x="8232588" y="278653"/>
          <a:ext cx="1041027" cy="345888"/>
        </a:xfrm>
        <a:prstGeom prst="borderCallout2">
          <a:avLst>
            <a:gd name="adj1" fmla="val 81250"/>
            <a:gd name="adj2" fmla="val 93348"/>
            <a:gd name="adj3" fmla="val 91964"/>
            <a:gd name="adj4" fmla="val 106862"/>
            <a:gd name="adj5" fmla="val 253571"/>
            <a:gd name="adj6" fmla="val 114678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Vị</a:t>
          </a:r>
          <a:r>
            <a:rPr lang="en-US" sz="11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trí tránh xe</a:t>
          </a:r>
          <a:endParaRPr lang="en-US" sz="11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27</xdr:col>
      <xdr:colOff>561041</xdr:colOff>
      <xdr:row>1</xdr:row>
      <xdr:rowOff>80309</xdr:rowOff>
    </xdr:from>
    <xdr:to>
      <xdr:col>28</xdr:col>
      <xdr:colOff>326091</xdr:colOff>
      <xdr:row>3</xdr:row>
      <xdr:rowOff>67609</xdr:rowOff>
    </xdr:to>
    <xdr:sp macro="" textlink="">
      <xdr:nvSpPr>
        <xdr:cNvPr id="630" name="Callout: Bent Line 629">
          <a:extLst>
            <a:ext uri="{FF2B5EF4-FFF2-40B4-BE49-F238E27FC236}">
              <a16:creationId xmlns:a16="http://schemas.microsoft.com/office/drawing/2014/main" id="{ECF31A4F-1BCA-431B-6CA4-72DAA55C3B1D}"/>
            </a:ext>
          </a:extLst>
        </xdr:cNvPr>
        <xdr:cNvSpPr/>
      </xdr:nvSpPr>
      <xdr:spPr>
        <a:xfrm>
          <a:off x="10314641" y="258109"/>
          <a:ext cx="374650" cy="342900"/>
        </a:xfrm>
        <a:prstGeom prst="borderCallout2">
          <a:avLst>
            <a:gd name="adj1" fmla="val 81250"/>
            <a:gd name="adj2" fmla="val 93348"/>
            <a:gd name="adj3" fmla="val 91964"/>
            <a:gd name="adj4" fmla="val 106862"/>
            <a:gd name="adj5" fmla="val 318386"/>
            <a:gd name="adj6" fmla="val 123153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EB</a:t>
          </a:r>
        </a:p>
      </xdr:txBody>
    </xdr:sp>
    <xdr:clientData/>
  </xdr:twoCellAnchor>
  <xdr:twoCellAnchor>
    <xdr:from>
      <xdr:col>23</xdr:col>
      <xdr:colOff>213598</xdr:colOff>
      <xdr:row>10</xdr:row>
      <xdr:rowOff>81622</xdr:rowOff>
    </xdr:from>
    <xdr:to>
      <xdr:col>29</xdr:col>
      <xdr:colOff>126512</xdr:colOff>
      <xdr:row>12</xdr:row>
      <xdr:rowOff>6916</xdr:rowOff>
    </xdr:to>
    <xdr:grpSp>
      <xdr:nvGrpSpPr>
        <xdr:cNvPr id="302" name="Group 301">
          <a:extLst>
            <a:ext uri="{FF2B5EF4-FFF2-40B4-BE49-F238E27FC236}">
              <a16:creationId xmlns:a16="http://schemas.microsoft.com/office/drawing/2014/main" id="{8B9551AE-32D1-062C-83DB-9D25E2BB8F52}"/>
            </a:ext>
          </a:extLst>
        </xdr:cNvPr>
        <xdr:cNvGrpSpPr/>
      </xdr:nvGrpSpPr>
      <xdr:grpSpPr>
        <a:xfrm>
          <a:off x="13225325" y="1836531"/>
          <a:ext cx="3584369" cy="271658"/>
          <a:chOff x="7374591" y="1741893"/>
          <a:chExt cx="3568700" cy="279400"/>
        </a:xfrm>
      </xdr:grpSpPr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1EB9124E-7D6D-E22C-8B99-430EDD842075}"/>
              </a:ext>
            </a:extLst>
          </xdr:cNvPr>
          <xdr:cNvSpPr/>
        </xdr:nvSpPr>
        <xdr:spPr>
          <a:xfrm>
            <a:off x="7374591" y="1741893"/>
            <a:ext cx="3568700" cy="27940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A3</a:t>
            </a:r>
          </a:p>
        </xdr:txBody>
      </xdr:sp>
      <xdr:grpSp>
        <xdr:nvGrpSpPr>
          <xdr:cNvPr id="91" name="Group 90">
            <a:extLst>
              <a:ext uri="{FF2B5EF4-FFF2-40B4-BE49-F238E27FC236}">
                <a16:creationId xmlns:a16="http://schemas.microsoft.com/office/drawing/2014/main" id="{E4A8FA97-E9C7-4E5E-AF4D-9F4467970E01}"/>
              </a:ext>
            </a:extLst>
          </xdr:cNvPr>
          <xdr:cNvGrpSpPr/>
        </xdr:nvGrpSpPr>
        <xdr:grpSpPr>
          <a:xfrm>
            <a:off x="7666692" y="1767233"/>
            <a:ext cx="2870119" cy="228959"/>
            <a:chOff x="3386521" y="653393"/>
            <a:chExt cx="2866213" cy="235090"/>
          </a:xfrm>
        </xdr:grpSpPr>
        <xdr:pic>
          <xdr:nvPicPr>
            <xdr:cNvPr id="92" name="Picture 91" descr="QR code - Wikipedia">
              <a:extLst>
                <a:ext uri="{FF2B5EF4-FFF2-40B4-BE49-F238E27FC236}">
                  <a16:creationId xmlns:a16="http://schemas.microsoft.com/office/drawing/2014/main" id="{21067CE6-2AA9-0714-0CC4-F3BD08899F6C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38652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3" name="Picture 92" descr="QR code - Wikipedia">
              <a:extLst>
                <a:ext uri="{FF2B5EF4-FFF2-40B4-BE49-F238E27FC236}">
                  <a16:creationId xmlns:a16="http://schemas.microsoft.com/office/drawing/2014/main" id="{1BBDC808-AE41-0FC8-50CC-7F106FAAA4A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560793" y="653393"/>
              <a:ext cx="82775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4" name="Picture 93" descr="QR code - Wikipedia">
              <a:extLst>
                <a:ext uri="{FF2B5EF4-FFF2-40B4-BE49-F238E27FC236}">
                  <a16:creationId xmlns:a16="http://schemas.microsoft.com/office/drawing/2014/main" id="{8F5F463D-6B7A-7D3C-4733-EB8E387264E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734189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5" name="Picture 94" descr="QR code - Wikipedia">
              <a:extLst>
                <a:ext uri="{FF2B5EF4-FFF2-40B4-BE49-F238E27FC236}">
                  <a16:creationId xmlns:a16="http://schemas.microsoft.com/office/drawing/2014/main" id="{63EF2650-61FD-5FBA-C199-AF4A8879E1C9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90846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6" name="Picture 95" descr="QR code - Wikipedia">
              <a:extLst>
                <a:ext uri="{FF2B5EF4-FFF2-40B4-BE49-F238E27FC236}">
                  <a16:creationId xmlns:a16="http://schemas.microsoft.com/office/drawing/2014/main" id="{49B30531-A306-7852-2121-BE06A9952218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08273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7" name="Picture 96" descr="QR code - Wikipedia">
              <a:extLst>
                <a:ext uri="{FF2B5EF4-FFF2-40B4-BE49-F238E27FC236}">
                  <a16:creationId xmlns:a16="http://schemas.microsoft.com/office/drawing/2014/main" id="{27CBBE25-A962-1D85-08F5-8D86D79E2F48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257005" y="653393"/>
              <a:ext cx="81280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8" name="Picture 97" descr="QR code - Wikipedia">
              <a:extLst>
                <a:ext uri="{FF2B5EF4-FFF2-40B4-BE49-F238E27FC236}">
                  <a16:creationId xmlns:a16="http://schemas.microsoft.com/office/drawing/2014/main" id="{3A558D11-CB0F-8E60-F0D5-7C1E0C20A03C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43040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9" name="Picture 98" descr="QR code - Wikipedia">
              <a:extLst>
                <a:ext uri="{FF2B5EF4-FFF2-40B4-BE49-F238E27FC236}">
                  <a16:creationId xmlns:a16="http://schemas.microsoft.com/office/drawing/2014/main" id="{FFF372A6-1E92-DC3F-A379-E5E1948B2D4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60467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00" name="Picture 99" descr="QR code - Wikipedia">
              <a:extLst>
                <a:ext uri="{FF2B5EF4-FFF2-40B4-BE49-F238E27FC236}">
                  <a16:creationId xmlns:a16="http://schemas.microsoft.com/office/drawing/2014/main" id="{A8A68A12-FE6D-9940-CD98-AA6B70E9E8EB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778945" y="653393"/>
              <a:ext cx="82775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01" name="Picture 100" descr="QR code - Wikipedia">
              <a:extLst>
                <a:ext uri="{FF2B5EF4-FFF2-40B4-BE49-F238E27FC236}">
                  <a16:creationId xmlns:a16="http://schemas.microsoft.com/office/drawing/2014/main" id="{405F3380-B4B3-CBF9-E955-0A02F7B5E0A4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95234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02" name="Picture 101" descr="QR code - Wikipedia">
              <a:extLst>
                <a:ext uri="{FF2B5EF4-FFF2-40B4-BE49-F238E27FC236}">
                  <a16:creationId xmlns:a16="http://schemas.microsoft.com/office/drawing/2014/main" id="{D7F10336-E177-7A3A-D5AB-4A2B5B4DEFF3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12661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03" name="Picture 102" descr="QR code - Wikipedia">
              <a:extLst>
                <a:ext uri="{FF2B5EF4-FFF2-40B4-BE49-F238E27FC236}">
                  <a16:creationId xmlns:a16="http://schemas.microsoft.com/office/drawing/2014/main" id="{C3CD2858-443E-87F0-F0FC-D19FAA914636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300885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04" name="Picture 103" descr="QR code - Wikipedia">
              <a:extLst>
                <a:ext uri="{FF2B5EF4-FFF2-40B4-BE49-F238E27FC236}">
                  <a16:creationId xmlns:a16="http://schemas.microsoft.com/office/drawing/2014/main" id="{890F03DC-F715-F8BE-26CE-4DC75DD47231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475157" y="653393"/>
              <a:ext cx="81280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05" name="Picture 104" descr="QR code - Wikipedia">
              <a:extLst>
                <a:ext uri="{FF2B5EF4-FFF2-40B4-BE49-F238E27FC236}">
                  <a16:creationId xmlns:a16="http://schemas.microsoft.com/office/drawing/2014/main" id="{82C4033E-981A-1F22-8CFA-3266718F2DA5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64855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06" name="Picture 105" descr="QR code - Wikipedia">
              <a:extLst>
                <a:ext uri="{FF2B5EF4-FFF2-40B4-BE49-F238E27FC236}">
                  <a16:creationId xmlns:a16="http://schemas.microsoft.com/office/drawing/2014/main" id="{EA46A00A-DD43-CE48-68A5-0B8E0993532F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822825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07" name="Picture 106" descr="QR code - Wikipedia">
              <a:extLst>
                <a:ext uri="{FF2B5EF4-FFF2-40B4-BE49-F238E27FC236}">
                  <a16:creationId xmlns:a16="http://schemas.microsoft.com/office/drawing/2014/main" id="{05392326-5068-8BC1-0BAC-E09FA1146103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997097" y="653393"/>
              <a:ext cx="82775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08" name="Picture 107" descr="QR code - Wikipedia">
              <a:extLst>
                <a:ext uri="{FF2B5EF4-FFF2-40B4-BE49-F238E27FC236}">
                  <a16:creationId xmlns:a16="http://schemas.microsoft.com/office/drawing/2014/main" id="{1195D3A6-8772-C32E-6EA0-B6E9869D1FE2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617049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11" name="Picture 110" descr="QR code - Wikipedia">
              <a:extLst>
                <a:ext uri="{FF2B5EF4-FFF2-40B4-BE49-F238E27FC236}">
                  <a16:creationId xmlns:a16="http://schemas.microsoft.com/office/drawing/2014/main" id="{C6A64C22-9764-291D-D086-43429BF8401C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386521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12" name="Picture 111" descr="QR code - Wikipedia">
              <a:extLst>
                <a:ext uri="{FF2B5EF4-FFF2-40B4-BE49-F238E27FC236}">
                  <a16:creationId xmlns:a16="http://schemas.microsoft.com/office/drawing/2014/main" id="{C053B612-4F41-DCD7-8505-343DD9C0422E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560793" y="806242"/>
              <a:ext cx="82775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13" name="Picture 112" descr="QR code - Wikipedia">
              <a:extLst>
                <a:ext uri="{FF2B5EF4-FFF2-40B4-BE49-F238E27FC236}">
                  <a16:creationId xmlns:a16="http://schemas.microsoft.com/office/drawing/2014/main" id="{01B0B789-341C-A3A6-4EE0-B5E138205896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734189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14" name="Picture 113" descr="QR code - Wikipedia">
              <a:extLst>
                <a:ext uri="{FF2B5EF4-FFF2-40B4-BE49-F238E27FC236}">
                  <a16:creationId xmlns:a16="http://schemas.microsoft.com/office/drawing/2014/main" id="{3AE00250-DBED-9753-5863-C01FCCC2346F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908461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15" name="Picture 114" descr="QR code - Wikipedia">
              <a:extLst>
                <a:ext uri="{FF2B5EF4-FFF2-40B4-BE49-F238E27FC236}">
                  <a16:creationId xmlns:a16="http://schemas.microsoft.com/office/drawing/2014/main" id="{0EF7E8DA-1F52-6C6A-24EB-F9CC6B4057B4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082733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16" name="Picture 115" descr="QR code - Wikipedia">
              <a:extLst>
                <a:ext uri="{FF2B5EF4-FFF2-40B4-BE49-F238E27FC236}">
                  <a16:creationId xmlns:a16="http://schemas.microsoft.com/office/drawing/2014/main" id="{A8344B25-7722-CD4D-0561-EFAB7AC15D8A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257005" y="806242"/>
              <a:ext cx="81280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17" name="Picture 116" descr="QR code - Wikipedia">
              <a:extLst>
                <a:ext uri="{FF2B5EF4-FFF2-40B4-BE49-F238E27FC236}">
                  <a16:creationId xmlns:a16="http://schemas.microsoft.com/office/drawing/2014/main" id="{F0BFB14F-3B1A-1B71-F761-50711BAABFA9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430401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18" name="Picture 117" descr="QR code - Wikipedia">
              <a:extLst>
                <a:ext uri="{FF2B5EF4-FFF2-40B4-BE49-F238E27FC236}">
                  <a16:creationId xmlns:a16="http://schemas.microsoft.com/office/drawing/2014/main" id="{92D8E233-0EB0-A5FA-72C2-7B2F66039734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604673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19" name="Picture 118" descr="QR code - Wikipedia">
              <a:extLst>
                <a:ext uri="{FF2B5EF4-FFF2-40B4-BE49-F238E27FC236}">
                  <a16:creationId xmlns:a16="http://schemas.microsoft.com/office/drawing/2014/main" id="{62112CD8-45C7-6586-0A50-E32ADF59466B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778945" y="806242"/>
              <a:ext cx="82775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22" name="Picture 121" descr="QR code - Wikipedia">
              <a:extLst>
                <a:ext uri="{FF2B5EF4-FFF2-40B4-BE49-F238E27FC236}">
                  <a16:creationId xmlns:a16="http://schemas.microsoft.com/office/drawing/2014/main" id="{B4523E28-CCAC-5E1D-87D0-4AA3A97F71F8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300885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23" name="Picture 122" descr="QR code - Wikipedia">
              <a:extLst>
                <a:ext uri="{FF2B5EF4-FFF2-40B4-BE49-F238E27FC236}">
                  <a16:creationId xmlns:a16="http://schemas.microsoft.com/office/drawing/2014/main" id="{F5468347-D5A1-9D55-2E25-5A1831FF5A88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475157" y="806242"/>
              <a:ext cx="81280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24" name="Picture 123" descr="QR code - Wikipedia">
              <a:extLst>
                <a:ext uri="{FF2B5EF4-FFF2-40B4-BE49-F238E27FC236}">
                  <a16:creationId xmlns:a16="http://schemas.microsoft.com/office/drawing/2014/main" id="{E1791D3F-07E2-C32A-7A82-CAA512E4C4B9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648553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25" name="Picture 124" descr="QR code - Wikipedia">
              <a:extLst>
                <a:ext uri="{FF2B5EF4-FFF2-40B4-BE49-F238E27FC236}">
                  <a16:creationId xmlns:a16="http://schemas.microsoft.com/office/drawing/2014/main" id="{D49FB68F-1449-5AC3-3C85-75A53CCE04C8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822825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26" name="Picture 125" descr="QR code - Wikipedia">
              <a:extLst>
                <a:ext uri="{FF2B5EF4-FFF2-40B4-BE49-F238E27FC236}">
                  <a16:creationId xmlns:a16="http://schemas.microsoft.com/office/drawing/2014/main" id="{1575DE60-8A56-8725-94E9-350D5B213D36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997097" y="806242"/>
              <a:ext cx="82775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27" name="Picture 126" descr="QR code - Wikipedia">
              <a:extLst>
                <a:ext uri="{FF2B5EF4-FFF2-40B4-BE49-F238E27FC236}">
                  <a16:creationId xmlns:a16="http://schemas.microsoft.com/office/drawing/2014/main" id="{A16E68A1-F95C-50E2-348E-A6A59E81080C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6170493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sp macro="" textlink="">
        <xdr:nvSpPr>
          <xdr:cNvPr id="624" name="Rectangle 623">
            <a:extLst>
              <a:ext uri="{FF2B5EF4-FFF2-40B4-BE49-F238E27FC236}">
                <a16:creationId xmlns:a16="http://schemas.microsoft.com/office/drawing/2014/main" id="{B57F2FBC-8F98-4CB0-AEB8-95DAD1B92477}"/>
              </a:ext>
            </a:extLst>
          </xdr:cNvPr>
          <xdr:cNvSpPr/>
        </xdr:nvSpPr>
        <xdr:spPr>
          <a:xfrm>
            <a:off x="9203391" y="1911649"/>
            <a:ext cx="323850" cy="82550"/>
          </a:xfrm>
          <a:prstGeom prst="rect">
            <a:avLst/>
          </a:pr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632" name="Rectangle 631">
            <a:extLst>
              <a:ext uri="{FF2B5EF4-FFF2-40B4-BE49-F238E27FC236}">
                <a16:creationId xmlns:a16="http://schemas.microsoft.com/office/drawing/2014/main" id="{D3653FB2-8288-4C18-BFB3-AE2471C27B89}"/>
              </a:ext>
            </a:extLst>
          </xdr:cNvPr>
          <xdr:cNvSpPr/>
        </xdr:nvSpPr>
        <xdr:spPr>
          <a:xfrm>
            <a:off x="10619441" y="1774701"/>
            <a:ext cx="266700" cy="209550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23</xdr:col>
      <xdr:colOff>213598</xdr:colOff>
      <xdr:row>13</xdr:row>
      <xdr:rowOff>66576</xdr:rowOff>
    </xdr:from>
    <xdr:to>
      <xdr:col>29</xdr:col>
      <xdr:colOff>126512</xdr:colOff>
      <xdr:row>14</xdr:row>
      <xdr:rowOff>168177</xdr:rowOff>
    </xdr:to>
    <xdr:grpSp>
      <xdr:nvGrpSpPr>
        <xdr:cNvPr id="303" name="Group 302">
          <a:extLst>
            <a:ext uri="{FF2B5EF4-FFF2-40B4-BE49-F238E27FC236}">
              <a16:creationId xmlns:a16="http://schemas.microsoft.com/office/drawing/2014/main" id="{FBFEF062-B228-5F75-B71D-309C36575F3A}"/>
            </a:ext>
          </a:extLst>
        </xdr:cNvPr>
        <xdr:cNvGrpSpPr/>
      </xdr:nvGrpSpPr>
      <xdr:grpSpPr>
        <a:xfrm>
          <a:off x="13225325" y="2341031"/>
          <a:ext cx="3584369" cy="274782"/>
          <a:chOff x="7374591" y="2267885"/>
          <a:chExt cx="3568700" cy="279400"/>
        </a:xfrm>
      </xdr:grpSpPr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BE743018-8750-D033-34DD-88B8C46163B7}"/>
              </a:ext>
            </a:extLst>
          </xdr:cNvPr>
          <xdr:cNvSpPr/>
        </xdr:nvSpPr>
        <xdr:spPr>
          <a:xfrm>
            <a:off x="7374591" y="2267885"/>
            <a:ext cx="3568700" cy="27940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A4</a:t>
            </a:r>
          </a:p>
        </xdr:txBody>
      </xdr:sp>
      <xdr:grpSp>
        <xdr:nvGrpSpPr>
          <xdr:cNvPr id="130" name="Group 129">
            <a:extLst>
              <a:ext uri="{FF2B5EF4-FFF2-40B4-BE49-F238E27FC236}">
                <a16:creationId xmlns:a16="http://schemas.microsoft.com/office/drawing/2014/main" id="{E7025574-CCDF-4D89-AD8F-8B66B139605E}"/>
              </a:ext>
            </a:extLst>
          </xdr:cNvPr>
          <xdr:cNvGrpSpPr/>
        </xdr:nvGrpSpPr>
        <xdr:grpSpPr>
          <a:xfrm>
            <a:off x="7666691" y="2293195"/>
            <a:ext cx="2870118" cy="228959"/>
            <a:chOff x="3386521" y="653393"/>
            <a:chExt cx="2866213" cy="235090"/>
          </a:xfrm>
        </xdr:grpSpPr>
        <xdr:pic>
          <xdr:nvPicPr>
            <xdr:cNvPr id="131" name="Picture 130" descr="QR code - Wikipedia">
              <a:extLst>
                <a:ext uri="{FF2B5EF4-FFF2-40B4-BE49-F238E27FC236}">
                  <a16:creationId xmlns:a16="http://schemas.microsoft.com/office/drawing/2014/main" id="{2FA94F7D-BE99-500D-FA88-42CF5EB4C32E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38652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32" name="Picture 131" descr="QR code - Wikipedia">
              <a:extLst>
                <a:ext uri="{FF2B5EF4-FFF2-40B4-BE49-F238E27FC236}">
                  <a16:creationId xmlns:a16="http://schemas.microsoft.com/office/drawing/2014/main" id="{BE23A331-4858-0754-89BA-F66C63C3FCED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560793" y="653393"/>
              <a:ext cx="82775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33" name="Picture 132" descr="QR code - Wikipedia">
              <a:extLst>
                <a:ext uri="{FF2B5EF4-FFF2-40B4-BE49-F238E27FC236}">
                  <a16:creationId xmlns:a16="http://schemas.microsoft.com/office/drawing/2014/main" id="{AADC0869-A129-1BB6-2C8B-2182CBD22E9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734189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34" name="Picture 133" descr="QR code - Wikipedia">
              <a:extLst>
                <a:ext uri="{FF2B5EF4-FFF2-40B4-BE49-F238E27FC236}">
                  <a16:creationId xmlns:a16="http://schemas.microsoft.com/office/drawing/2014/main" id="{2DF4382F-7334-D10C-5930-446720E6716A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90846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35" name="Picture 134" descr="QR code - Wikipedia">
              <a:extLst>
                <a:ext uri="{FF2B5EF4-FFF2-40B4-BE49-F238E27FC236}">
                  <a16:creationId xmlns:a16="http://schemas.microsoft.com/office/drawing/2014/main" id="{B70C0D83-566B-EF88-27AA-B86A75D91DF2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08273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36" name="Picture 135" descr="QR code - Wikipedia">
              <a:extLst>
                <a:ext uri="{FF2B5EF4-FFF2-40B4-BE49-F238E27FC236}">
                  <a16:creationId xmlns:a16="http://schemas.microsoft.com/office/drawing/2014/main" id="{BE016FF5-199F-5A1F-D84F-AEB5C6F567BC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257005" y="653393"/>
              <a:ext cx="81280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37" name="Picture 136" descr="QR code - Wikipedia">
              <a:extLst>
                <a:ext uri="{FF2B5EF4-FFF2-40B4-BE49-F238E27FC236}">
                  <a16:creationId xmlns:a16="http://schemas.microsoft.com/office/drawing/2014/main" id="{8260FFA5-0E74-3B1E-5FD8-99F21E4C6025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43040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38" name="Picture 137" descr="QR code - Wikipedia">
              <a:extLst>
                <a:ext uri="{FF2B5EF4-FFF2-40B4-BE49-F238E27FC236}">
                  <a16:creationId xmlns:a16="http://schemas.microsoft.com/office/drawing/2014/main" id="{270407E6-E488-F558-E904-3E561E579CCE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60467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39" name="Picture 138" descr="QR code - Wikipedia">
              <a:extLst>
                <a:ext uri="{FF2B5EF4-FFF2-40B4-BE49-F238E27FC236}">
                  <a16:creationId xmlns:a16="http://schemas.microsoft.com/office/drawing/2014/main" id="{2521460C-9055-DA1C-D457-74CEADD3338E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778945" y="653393"/>
              <a:ext cx="82775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40" name="Picture 139" descr="QR code - Wikipedia">
              <a:extLst>
                <a:ext uri="{FF2B5EF4-FFF2-40B4-BE49-F238E27FC236}">
                  <a16:creationId xmlns:a16="http://schemas.microsoft.com/office/drawing/2014/main" id="{9893D96E-AD2B-4921-61DD-D3BE44B68B46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95234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41" name="Picture 140" descr="QR code - Wikipedia">
              <a:extLst>
                <a:ext uri="{FF2B5EF4-FFF2-40B4-BE49-F238E27FC236}">
                  <a16:creationId xmlns:a16="http://schemas.microsoft.com/office/drawing/2014/main" id="{AF7616A0-714F-8E98-2E30-B60D4464E7F4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12661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42" name="Picture 141" descr="QR code - Wikipedia">
              <a:extLst>
                <a:ext uri="{FF2B5EF4-FFF2-40B4-BE49-F238E27FC236}">
                  <a16:creationId xmlns:a16="http://schemas.microsoft.com/office/drawing/2014/main" id="{4519558F-B1D0-E072-608E-2C64A02A15DF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300885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43" name="Picture 142" descr="QR code - Wikipedia">
              <a:extLst>
                <a:ext uri="{FF2B5EF4-FFF2-40B4-BE49-F238E27FC236}">
                  <a16:creationId xmlns:a16="http://schemas.microsoft.com/office/drawing/2014/main" id="{DC4FA4FC-D76E-6D1D-2C08-A12C908ED64B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475157" y="653393"/>
              <a:ext cx="81280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44" name="Picture 143" descr="QR code - Wikipedia">
              <a:extLst>
                <a:ext uri="{FF2B5EF4-FFF2-40B4-BE49-F238E27FC236}">
                  <a16:creationId xmlns:a16="http://schemas.microsoft.com/office/drawing/2014/main" id="{68DDAFB5-E75B-F5F6-20D3-C2973FBCA49B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64855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45" name="Picture 144" descr="QR code - Wikipedia">
              <a:extLst>
                <a:ext uri="{FF2B5EF4-FFF2-40B4-BE49-F238E27FC236}">
                  <a16:creationId xmlns:a16="http://schemas.microsoft.com/office/drawing/2014/main" id="{69BBC810-5770-EC3F-95E6-C1A516C982DD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822825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46" name="Picture 145" descr="QR code - Wikipedia">
              <a:extLst>
                <a:ext uri="{FF2B5EF4-FFF2-40B4-BE49-F238E27FC236}">
                  <a16:creationId xmlns:a16="http://schemas.microsoft.com/office/drawing/2014/main" id="{8AA3A241-D0A9-A851-3EA7-E74604689082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997097" y="653393"/>
              <a:ext cx="82775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47" name="Picture 146" descr="QR code - Wikipedia">
              <a:extLst>
                <a:ext uri="{FF2B5EF4-FFF2-40B4-BE49-F238E27FC236}">
                  <a16:creationId xmlns:a16="http://schemas.microsoft.com/office/drawing/2014/main" id="{7E63448B-A8D7-D399-C426-3B5DC2D349F7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617049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50" name="Picture 149" descr="QR code - Wikipedia">
              <a:extLst>
                <a:ext uri="{FF2B5EF4-FFF2-40B4-BE49-F238E27FC236}">
                  <a16:creationId xmlns:a16="http://schemas.microsoft.com/office/drawing/2014/main" id="{5B288271-C948-A895-E2EB-1619061BFC44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386521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51" name="Picture 150" descr="QR code - Wikipedia">
              <a:extLst>
                <a:ext uri="{FF2B5EF4-FFF2-40B4-BE49-F238E27FC236}">
                  <a16:creationId xmlns:a16="http://schemas.microsoft.com/office/drawing/2014/main" id="{66377C74-D137-622B-FB28-4A1A89D31812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560793" y="806242"/>
              <a:ext cx="82775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52" name="Picture 151" descr="QR code - Wikipedia">
              <a:extLst>
                <a:ext uri="{FF2B5EF4-FFF2-40B4-BE49-F238E27FC236}">
                  <a16:creationId xmlns:a16="http://schemas.microsoft.com/office/drawing/2014/main" id="{F1AC4E0A-2599-9150-DC65-ECB1F7F0D8F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734189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53" name="Picture 152" descr="QR code - Wikipedia">
              <a:extLst>
                <a:ext uri="{FF2B5EF4-FFF2-40B4-BE49-F238E27FC236}">
                  <a16:creationId xmlns:a16="http://schemas.microsoft.com/office/drawing/2014/main" id="{4B5B786C-3625-AAEE-D141-0A47FF4396BF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908461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54" name="Picture 153" descr="QR code - Wikipedia">
              <a:extLst>
                <a:ext uri="{FF2B5EF4-FFF2-40B4-BE49-F238E27FC236}">
                  <a16:creationId xmlns:a16="http://schemas.microsoft.com/office/drawing/2014/main" id="{03CB80A4-2B25-AE76-195E-70E7FBBF224C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082733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55" name="Picture 154" descr="QR code - Wikipedia">
              <a:extLst>
                <a:ext uri="{FF2B5EF4-FFF2-40B4-BE49-F238E27FC236}">
                  <a16:creationId xmlns:a16="http://schemas.microsoft.com/office/drawing/2014/main" id="{BFAFAB6A-C803-D769-479D-A84AACAAF465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257005" y="806242"/>
              <a:ext cx="81280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56" name="Picture 155" descr="QR code - Wikipedia">
              <a:extLst>
                <a:ext uri="{FF2B5EF4-FFF2-40B4-BE49-F238E27FC236}">
                  <a16:creationId xmlns:a16="http://schemas.microsoft.com/office/drawing/2014/main" id="{DB9FD347-145E-2099-2CF2-C9A4C2CFFA24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430401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57" name="Picture 156" descr="QR code - Wikipedia">
              <a:extLst>
                <a:ext uri="{FF2B5EF4-FFF2-40B4-BE49-F238E27FC236}">
                  <a16:creationId xmlns:a16="http://schemas.microsoft.com/office/drawing/2014/main" id="{86274EDA-730A-CEF8-DDEA-B93D455D2BA2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604673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58" name="Picture 157" descr="QR code - Wikipedia">
              <a:extLst>
                <a:ext uri="{FF2B5EF4-FFF2-40B4-BE49-F238E27FC236}">
                  <a16:creationId xmlns:a16="http://schemas.microsoft.com/office/drawing/2014/main" id="{47723650-432D-A73F-7891-07C9FE914168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778945" y="806242"/>
              <a:ext cx="82775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61" name="Picture 160" descr="QR code - Wikipedia">
              <a:extLst>
                <a:ext uri="{FF2B5EF4-FFF2-40B4-BE49-F238E27FC236}">
                  <a16:creationId xmlns:a16="http://schemas.microsoft.com/office/drawing/2014/main" id="{523C8BCF-0DBF-FB87-2D87-2312C6CFAF0B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300885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62" name="Picture 161" descr="QR code - Wikipedia">
              <a:extLst>
                <a:ext uri="{FF2B5EF4-FFF2-40B4-BE49-F238E27FC236}">
                  <a16:creationId xmlns:a16="http://schemas.microsoft.com/office/drawing/2014/main" id="{3F53DC08-BCFF-3884-C40D-A196EA167F69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475157" y="806242"/>
              <a:ext cx="81280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63" name="Picture 162" descr="QR code - Wikipedia">
              <a:extLst>
                <a:ext uri="{FF2B5EF4-FFF2-40B4-BE49-F238E27FC236}">
                  <a16:creationId xmlns:a16="http://schemas.microsoft.com/office/drawing/2014/main" id="{97926F79-8AE7-F83A-B13F-9E3662094F1D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648553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64" name="Picture 163" descr="QR code - Wikipedia">
              <a:extLst>
                <a:ext uri="{FF2B5EF4-FFF2-40B4-BE49-F238E27FC236}">
                  <a16:creationId xmlns:a16="http://schemas.microsoft.com/office/drawing/2014/main" id="{82927089-F2B6-EEBD-B697-47E755AA1D17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822825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65" name="Picture 164" descr="QR code - Wikipedia">
              <a:extLst>
                <a:ext uri="{FF2B5EF4-FFF2-40B4-BE49-F238E27FC236}">
                  <a16:creationId xmlns:a16="http://schemas.microsoft.com/office/drawing/2014/main" id="{A97CF729-AA38-A387-8107-CFC207042892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997097" y="806242"/>
              <a:ext cx="82775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66" name="Picture 165" descr="QR code - Wikipedia">
              <a:extLst>
                <a:ext uri="{FF2B5EF4-FFF2-40B4-BE49-F238E27FC236}">
                  <a16:creationId xmlns:a16="http://schemas.microsoft.com/office/drawing/2014/main" id="{B2138074-3A71-4E97-D0A8-4A47F449C39A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6170493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sp macro="" textlink="">
        <xdr:nvSpPr>
          <xdr:cNvPr id="625" name="Rectangle 624">
            <a:extLst>
              <a:ext uri="{FF2B5EF4-FFF2-40B4-BE49-F238E27FC236}">
                <a16:creationId xmlns:a16="http://schemas.microsoft.com/office/drawing/2014/main" id="{7885694F-9017-49C4-81F0-7769C1A2803D}"/>
              </a:ext>
            </a:extLst>
          </xdr:cNvPr>
          <xdr:cNvSpPr/>
        </xdr:nvSpPr>
        <xdr:spPr>
          <a:xfrm>
            <a:off x="9203391" y="2439969"/>
            <a:ext cx="323850" cy="82550"/>
          </a:xfrm>
          <a:prstGeom prst="rect">
            <a:avLst/>
          </a:pr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633" name="Rectangle 632">
            <a:extLst>
              <a:ext uri="{FF2B5EF4-FFF2-40B4-BE49-F238E27FC236}">
                <a16:creationId xmlns:a16="http://schemas.microsoft.com/office/drawing/2014/main" id="{CDC19B74-0ACA-40AC-9172-124BA90D5DDF}"/>
              </a:ext>
            </a:extLst>
          </xdr:cNvPr>
          <xdr:cNvSpPr/>
        </xdr:nvSpPr>
        <xdr:spPr>
          <a:xfrm>
            <a:off x="10619441" y="2301222"/>
            <a:ext cx="266700" cy="209550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23</xdr:col>
      <xdr:colOff>213598</xdr:colOff>
      <xdr:row>16</xdr:row>
      <xdr:rowOff>50037</xdr:rowOff>
    </xdr:from>
    <xdr:to>
      <xdr:col>29</xdr:col>
      <xdr:colOff>126512</xdr:colOff>
      <xdr:row>17</xdr:row>
      <xdr:rowOff>151637</xdr:rowOff>
    </xdr:to>
    <xdr:grpSp>
      <xdr:nvGrpSpPr>
        <xdr:cNvPr id="317" name="Group 316">
          <a:extLst>
            <a:ext uri="{FF2B5EF4-FFF2-40B4-BE49-F238E27FC236}">
              <a16:creationId xmlns:a16="http://schemas.microsoft.com/office/drawing/2014/main" id="{DF2D7457-7499-E26F-8EE3-B6D2E0670276}"/>
            </a:ext>
          </a:extLst>
        </xdr:cNvPr>
        <xdr:cNvGrpSpPr/>
      </xdr:nvGrpSpPr>
      <xdr:grpSpPr>
        <a:xfrm>
          <a:off x="13225325" y="2844037"/>
          <a:ext cx="3584369" cy="274782"/>
          <a:chOff x="7374591" y="2793877"/>
          <a:chExt cx="3568700" cy="279400"/>
        </a:xfrm>
      </xdr:grpSpPr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DF0A236B-F12D-0945-FCBC-A83A58212B37}"/>
              </a:ext>
            </a:extLst>
          </xdr:cNvPr>
          <xdr:cNvSpPr/>
        </xdr:nvSpPr>
        <xdr:spPr>
          <a:xfrm>
            <a:off x="7374591" y="2793877"/>
            <a:ext cx="3568700" cy="27940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B1</a:t>
            </a:r>
          </a:p>
        </xdr:txBody>
      </xdr:sp>
      <xdr:grpSp>
        <xdr:nvGrpSpPr>
          <xdr:cNvPr id="169" name="Group 168">
            <a:extLst>
              <a:ext uri="{FF2B5EF4-FFF2-40B4-BE49-F238E27FC236}">
                <a16:creationId xmlns:a16="http://schemas.microsoft.com/office/drawing/2014/main" id="{D0808064-0A18-423E-9F61-54FE71963C68}"/>
              </a:ext>
            </a:extLst>
          </xdr:cNvPr>
          <xdr:cNvGrpSpPr/>
        </xdr:nvGrpSpPr>
        <xdr:grpSpPr>
          <a:xfrm>
            <a:off x="7666692" y="2819156"/>
            <a:ext cx="2870119" cy="228959"/>
            <a:chOff x="3386521" y="653393"/>
            <a:chExt cx="2866213" cy="235090"/>
          </a:xfrm>
        </xdr:grpSpPr>
        <xdr:pic>
          <xdr:nvPicPr>
            <xdr:cNvPr id="170" name="Picture 169" descr="QR code - Wikipedia">
              <a:extLst>
                <a:ext uri="{FF2B5EF4-FFF2-40B4-BE49-F238E27FC236}">
                  <a16:creationId xmlns:a16="http://schemas.microsoft.com/office/drawing/2014/main" id="{CEBB9FA7-1FD7-BE94-4571-758FE4491D2C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38652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71" name="Picture 170" descr="QR code - Wikipedia">
              <a:extLst>
                <a:ext uri="{FF2B5EF4-FFF2-40B4-BE49-F238E27FC236}">
                  <a16:creationId xmlns:a16="http://schemas.microsoft.com/office/drawing/2014/main" id="{7FE67964-0503-0C38-F604-3253FA79C78A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560793" y="653393"/>
              <a:ext cx="82775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72" name="Picture 171" descr="QR code - Wikipedia">
              <a:extLst>
                <a:ext uri="{FF2B5EF4-FFF2-40B4-BE49-F238E27FC236}">
                  <a16:creationId xmlns:a16="http://schemas.microsoft.com/office/drawing/2014/main" id="{69ED6449-C9E7-04F5-0A2A-74E8E05DA703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734189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73" name="Picture 172" descr="QR code - Wikipedia">
              <a:extLst>
                <a:ext uri="{FF2B5EF4-FFF2-40B4-BE49-F238E27FC236}">
                  <a16:creationId xmlns:a16="http://schemas.microsoft.com/office/drawing/2014/main" id="{D55EB6DE-C0DF-80B4-C50F-4EE303AADCC9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90846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74" name="Picture 173" descr="QR code - Wikipedia">
              <a:extLst>
                <a:ext uri="{FF2B5EF4-FFF2-40B4-BE49-F238E27FC236}">
                  <a16:creationId xmlns:a16="http://schemas.microsoft.com/office/drawing/2014/main" id="{106F8206-1B0B-A9BC-DA0C-CDD7F86CB13E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08273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75" name="Picture 174" descr="QR code - Wikipedia">
              <a:extLst>
                <a:ext uri="{FF2B5EF4-FFF2-40B4-BE49-F238E27FC236}">
                  <a16:creationId xmlns:a16="http://schemas.microsoft.com/office/drawing/2014/main" id="{04308B4A-B287-4F71-2017-3B9AAB426AE3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257005" y="653393"/>
              <a:ext cx="81280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76" name="Picture 175" descr="QR code - Wikipedia">
              <a:extLst>
                <a:ext uri="{FF2B5EF4-FFF2-40B4-BE49-F238E27FC236}">
                  <a16:creationId xmlns:a16="http://schemas.microsoft.com/office/drawing/2014/main" id="{3AE5BAF0-E82C-071A-D741-5FA02121FCC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43040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77" name="Picture 176" descr="QR code - Wikipedia">
              <a:extLst>
                <a:ext uri="{FF2B5EF4-FFF2-40B4-BE49-F238E27FC236}">
                  <a16:creationId xmlns:a16="http://schemas.microsoft.com/office/drawing/2014/main" id="{D6ADD83A-C800-F0FA-B722-D4D9286BC76C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60467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78" name="Picture 177" descr="QR code - Wikipedia">
              <a:extLst>
                <a:ext uri="{FF2B5EF4-FFF2-40B4-BE49-F238E27FC236}">
                  <a16:creationId xmlns:a16="http://schemas.microsoft.com/office/drawing/2014/main" id="{BF0AF9EA-921C-D235-BDCE-2B8C1F88C455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778945" y="653393"/>
              <a:ext cx="82775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79" name="Picture 178" descr="QR code - Wikipedia">
              <a:extLst>
                <a:ext uri="{FF2B5EF4-FFF2-40B4-BE49-F238E27FC236}">
                  <a16:creationId xmlns:a16="http://schemas.microsoft.com/office/drawing/2014/main" id="{1A44C544-6247-C53A-5593-130E592331BF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95234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80" name="Picture 179" descr="QR code - Wikipedia">
              <a:extLst>
                <a:ext uri="{FF2B5EF4-FFF2-40B4-BE49-F238E27FC236}">
                  <a16:creationId xmlns:a16="http://schemas.microsoft.com/office/drawing/2014/main" id="{74E3D0CD-E4FF-0EFA-32F5-6840F40A213C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12661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81" name="Picture 180" descr="QR code - Wikipedia">
              <a:extLst>
                <a:ext uri="{FF2B5EF4-FFF2-40B4-BE49-F238E27FC236}">
                  <a16:creationId xmlns:a16="http://schemas.microsoft.com/office/drawing/2014/main" id="{E7084823-E4E0-8837-4568-5FDA87EA65A3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300885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82" name="Picture 181" descr="QR code - Wikipedia">
              <a:extLst>
                <a:ext uri="{FF2B5EF4-FFF2-40B4-BE49-F238E27FC236}">
                  <a16:creationId xmlns:a16="http://schemas.microsoft.com/office/drawing/2014/main" id="{0A62CE70-64C5-CA13-E413-6436A137B6F6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475157" y="653393"/>
              <a:ext cx="81280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83" name="Picture 182" descr="QR code - Wikipedia">
              <a:extLst>
                <a:ext uri="{FF2B5EF4-FFF2-40B4-BE49-F238E27FC236}">
                  <a16:creationId xmlns:a16="http://schemas.microsoft.com/office/drawing/2014/main" id="{91341B01-64BF-7873-510F-D328BFB6B8A8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64855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84" name="Picture 183" descr="QR code - Wikipedia">
              <a:extLst>
                <a:ext uri="{FF2B5EF4-FFF2-40B4-BE49-F238E27FC236}">
                  <a16:creationId xmlns:a16="http://schemas.microsoft.com/office/drawing/2014/main" id="{41E0EB0F-F66A-D005-7A76-10E2D4EEE942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822825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85" name="Picture 184" descr="QR code - Wikipedia">
              <a:extLst>
                <a:ext uri="{FF2B5EF4-FFF2-40B4-BE49-F238E27FC236}">
                  <a16:creationId xmlns:a16="http://schemas.microsoft.com/office/drawing/2014/main" id="{5F5502FF-9791-7027-3C1F-C1A1E36C77BD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997097" y="653393"/>
              <a:ext cx="82775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86" name="Picture 185" descr="QR code - Wikipedia">
              <a:extLst>
                <a:ext uri="{FF2B5EF4-FFF2-40B4-BE49-F238E27FC236}">
                  <a16:creationId xmlns:a16="http://schemas.microsoft.com/office/drawing/2014/main" id="{9C02A4D9-06F5-E8C5-8E0B-4FBD203706E6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617049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89" name="Picture 188" descr="QR code - Wikipedia">
              <a:extLst>
                <a:ext uri="{FF2B5EF4-FFF2-40B4-BE49-F238E27FC236}">
                  <a16:creationId xmlns:a16="http://schemas.microsoft.com/office/drawing/2014/main" id="{4FD3E504-F676-9B37-8268-BE490533428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386521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90" name="Picture 189" descr="QR code - Wikipedia">
              <a:extLst>
                <a:ext uri="{FF2B5EF4-FFF2-40B4-BE49-F238E27FC236}">
                  <a16:creationId xmlns:a16="http://schemas.microsoft.com/office/drawing/2014/main" id="{DDEEFAD8-2551-8116-08BD-19912C8F4C6B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560793" y="806242"/>
              <a:ext cx="82775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91" name="Picture 190" descr="QR code - Wikipedia">
              <a:extLst>
                <a:ext uri="{FF2B5EF4-FFF2-40B4-BE49-F238E27FC236}">
                  <a16:creationId xmlns:a16="http://schemas.microsoft.com/office/drawing/2014/main" id="{2969D273-29C2-5041-7639-17EAB3AF5C4A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734189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92" name="Picture 191" descr="QR code - Wikipedia">
              <a:extLst>
                <a:ext uri="{FF2B5EF4-FFF2-40B4-BE49-F238E27FC236}">
                  <a16:creationId xmlns:a16="http://schemas.microsoft.com/office/drawing/2014/main" id="{6853D5C2-7835-C443-60EB-7CE8C5C2B3FA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908461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93" name="Picture 192" descr="QR code - Wikipedia">
              <a:extLst>
                <a:ext uri="{FF2B5EF4-FFF2-40B4-BE49-F238E27FC236}">
                  <a16:creationId xmlns:a16="http://schemas.microsoft.com/office/drawing/2014/main" id="{69B84624-9DB8-979F-409A-4965DDA4F353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082733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94" name="Picture 193" descr="QR code - Wikipedia">
              <a:extLst>
                <a:ext uri="{FF2B5EF4-FFF2-40B4-BE49-F238E27FC236}">
                  <a16:creationId xmlns:a16="http://schemas.microsoft.com/office/drawing/2014/main" id="{2CFE9C80-F047-F547-FB1C-4974EA56129F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257005" y="806242"/>
              <a:ext cx="81280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95" name="Picture 194" descr="QR code - Wikipedia">
              <a:extLst>
                <a:ext uri="{FF2B5EF4-FFF2-40B4-BE49-F238E27FC236}">
                  <a16:creationId xmlns:a16="http://schemas.microsoft.com/office/drawing/2014/main" id="{D9666FEC-009A-CFD8-1601-3031E021E288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430401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96" name="Picture 195" descr="QR code - Wikipedia">
              <a:extLst>
                <a:ext uri="{FF2B5EF4-FFF2-40B4-BE49-F238E27FC236}">
                  <a16:creationId xmlns:a16="http://schemas.microsoft.com/office/drawing/2014/main" id="{00ECE069-CC76-26A6-70C0-5D9F2981D176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604673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97" name="Picture 196" descr="QR code - Wikipedia">
              <a:extLst>
                <a:ext uri="{FF2B5EF4-FFF2-40B4-BE49-F238E27FC236}">
                  <a16:creationId xmlns:a16="http://schemas.microsoft.com/office/drawing/2014/main" id="{FDDBE0F5-73AB-8AEF-D612-0344694DD18A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778945" y="806242"/>
              <a:ext cx="82775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00" name="Picture 199" descr="QR code - Wikipedia">
              <a:extLst>
                <a:ext uri="{FF2B5EF4-FFF2-40B4-BE49-F238E27FC236}">
                  <a16:creationId xmlns:a16="http://schemas.microsoft.com/office/drawing/2014/main" id="{04A679FB-9EE9-4D07-1EF5-7F59631961C1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300885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01" name="Picture 200" descr="QR code - Wikipedia">
              <a:extLst>
                <a:ext uri="{FF2B5EF4-FFF2-40B4-BE49-F238E27FC236}">
                  <a16:creationId xmlns:a16="http://schemas.microsoft.com/office/drawing/2014/main" id="{37EDA722-2DB8-B903-42A2-06BEF0C83677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475157" y="806242"/>
              <a:ext cx="81280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02" name="Picture 201" descr="QR code - Wikipedia">
              <a:extLst>
                <a:ext uri="{FF2B5EF4-FFF2-40B4-BE49-F238E27FC236}">
                  <a16:creationId xmlns:a16="http://schemas.microsoft.com/office/drawing/2014/main" id="{85067CFC-DF33-F227-2CF0-A2483F638D95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648553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03" name="Picture 202" descr="QR code - Wikipedia">
              <a:extLst>
                <a:ext uri="{FF2B5EF4-FFF2-40B4-BE49-F238E27FC236}">
                  <a16:creationId xmlns:a16="http://schemas.microsoft.com/office/drawing/2014/main" id="{3BD7DFE7-EF22-579C-7593-BAD89A7E258F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822825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04" name="Picture 203" descr="QR code - Wikipedia">
              <a:extLst>
                <a:ext uri="{FF2B5EF4-FFF2-40B4-BE49-F238E27FC236}">
                  <a16:creationId xmlns:a16="http://schemas.microsoft.com/office/drawing/2014/main" id="{C71B1111-FDAC-8F2D-BE93-55C1AD24A111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997097" y="806242"/>
              <a:ext cx="82775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05" name="Picture 204" descr="QR code - Wikipedia">
              <a:extLst>
                <a:ext uri="{FF2B5EF4-FFF2-40B4-BE49-F238E27FC236}">
                  <a16:creationId xmlns:a16="http://schemas.microsoft.com/office/drawing/2014/main" id="{FFCD4AE4-C142-B27D-C63F-7172FC7FEC18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6170493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sp macro="" textlink="">
        <xdr:nvSpPr>
          <xdr:cNvPr id="626" name="Rectangle 625">
            <a:extLst>
              <a:ext uri="{FF2B5EF4-FFF2-40B4-BE49-F238E27FC236}">
                <a16:creationId xmlns:a16="http://schemas.microsoft.com/office/drawing/2014/main" id="{046E1E88-017B-46C8-8820-2417A80C7C86}"/>
              </a:ext>
            </a:extLst>
          </xdr:cNvPr>
          <xdr:cNvSpPr/>
        </xdr:nvSpPr>
        <xdr:spPr>
          <a:xfrm>
            <a:off x="9203391" y="2968289"/>
            <a:ext cx="323850" cy="82550"/>
          </a:xfrm>
          <a:prstGeom prst="rect">
            <a:avLst/>
          </a:pr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634" name="Rectangle 633">
            <a:extLst>
              <a:ext uri="{FF2B5EF4-FFF2-40B4-BE49-F238E27FC236}">
                <a16:creationId xmlns:a16="http://schemas.microsoft.com/office/drawing/2014/main" id="{52BF2357-D2C2-4936-8E89-1BDDAA502C30}"/>
              </a:ext>
            </a:extLst>
          </xdr:cNvPr>
          <xdr:cNvSpPr/>
        </xdr:nvSpPr>
        <xdr:spPr>
          <a:xfrm>
            <a:off x="10619441" y="2827743"/>
            <a:ext cx="266700" cy="209550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23</xdr:col>
      <xdr:colOff>213598</xdr:colOff>
      <xdr:row>19</xdr:row>
      <xdr:rowOff>33497</xdr:rowOff>
    </xdr:from>
    <xdr:to>
      <xdr:col>29</xdr:col>
      <xdr:colOff>126512</xdr:colOff>
      <xdr:row>20</xdr:row>
      <xdr:rowOff>133603</xdr:rowOff>
    </xdr:to>
    <xdr:grpSp>
      <xdr:nvGrpSpPr>
        <xdr:cNvPr id="319" name="Group 318">
          <a:extLst>
            <a:ext uri="{FF2B5EF4-FFF2-40B4-BE49-F238E27FC236}">
              <a16:creationId xmlns:a16="http://schemas.microsoft.com/office/drawing/2014/main" id="{538F2854-B67B-F532-A271-4CCA76B1B703}"/>
            </a:ext>
          </a:extLst>
        </xdr:cNvPr>
        <xdr:cNvGrpSpPr/>
      </xdr:nvGrpSpPr>
      <xdr:grpSpPr>
        <a:xfrm>
          <a:off x="13225325" y="3347042"/>
          <a:ext cx="3584369" cy="273288"/>
          <a:chOff x="7374591" y="3319869"/>
          <a:chExt cx="3568700" cy="279400"/>
        </a:xfrm>
      </xdr:grpSpPr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654E6005-C8AD-9073-464C-5E75AEED3ABF}"/>
              </a:ext>
            </a:extLst>
          </xdr:cNvPr>
          <xdr:cNvSpPr/>
        </xdr:nvSpPr>
        <xdr:spPr>
          <a:xfrm>
            <a:off x="7374591" y="3319869"/>
            <a:ext cx="3568700" cy="27940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B2</a:t>
            </a:r>
          </a:p>
        </xdr:txBody>
      </xdr:sp>
      <xdr:grpSp>
        <xdr:nvGrpSpPr>
          <xdr:cNvPr id="208" name="Group 207">
            <a:extLst>
              <a:ext uri="{FF2B5EF4-FFF2-40B4-BE49-F238E27FC236}">
                <a16:creationId xmlns:a16="http://schemas.microsoft.com/office/drawing/2014/main" id="{9F523D89-B70E-4084-BD0D-556DA361A194}"/>
              </a:ext>
            </a:extLst>
          </xdr:cNvPr>
          <xdr:cNvGrpSpPr/>
        </xdr:nvGrpSpPr>
        <xdr:grpSpPr>
          <a:xfrm>
            <a:off x="7666692" y="3345118"/>
            <a:ext cx="2870119" cy="228959"/>
            <a:chOff x="3386521" y="653393"/>
            <a:chExt cx="2866213" cy="235090"/>
          </a:xfrm>
        </xdr:grpSpPr>
        <xdr:pic>
          <xdr:nvPicPr>
            <xdr:cNvPr id="209" name="Picture 208" descr="QR code - Wikipedia">
              <a:extLst>
                <a:ext uri="{FF2B5EF4-FFF2-40B4-BE49-F238E27FC236}">
                  <a16:creationId xmlns:a16="http://schemas.microsoft.com/office/drawing/2014/main" id="{ECB704F3-01B1-9E95-DE4D-B51FE4E0FDEB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38652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10" name="Picture 209" descr="QR code - Wikipedia">
              <a:extLst>
                <a:ext uri="{FF2B5EF4-FFF2-40B4-BE49-F238E27FC236}">
                  <a16:creationId xmlns:a16="http://schemas.microsoft.com/office/drawing/2014/main" id="{B056A49F-9F84-FE35-3138-8EE2EAF0D746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560793" y="653393"/>
              <a:ext cx="82775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11" name="Picture 210" descr="QR code - Wikipedia">
              <a:extLst>
                <a:ext uri="{FF2B5EF4-FFF2-40B4-BE49-F238E27FC236}">
                  <a16:creationId xmlns:a16="http://schemas.microsoft.com/office/drawing/2014/main" id="{0B82C033-C54D-880E-96FD-6B6DB42E566E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734189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12" name="Picture 211" descr="QR code - Wikipedia">
              <a:extLst>
                <a:ext uri="{FF2B5EF4-FFF2-40B4-BE49-F238E27FC236}">
                  <a16:creationId xmlns:a16="http://schemas.microsoft.com/office/drawing/2014/main" id="{902805B4-8C37-973B-139A-06CCAC3D8B32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90846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13" name="Picture 212" descr="QR code - Wikipedia">
              <a:extLst>
                <a:ext uri="{FF2B5EF4-FFF2-40B4-BE49-F238E27FC236}">
                  <a16:creationId xmlns:a16="http://schemas.microsoft.com/office/drawing/2014/main" id="{85F16147-A9C4-E61A-7BCA-C344B0BE331B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08273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14" name="Picture 213" descr="QR code - Wikipedia">
              <a:extLst>
                <a:ext uri="{FF2B5EF4-FFF2-40B4-BE49-F238E27FC236}">
                  <a16:creationId xmlns:a16="http://schemas.microsoft.com/office/drawing/2014/main" id="{B66B309A-0E72-E268-7B3D-A12567A652AB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257005" y="653393"/>
              <a:ext cx="81280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15" name="Picture 214" descr="QR code - Wikipedia">
              <a:extLst>
                <a:ext uri="{FF2B5EF4-FFF2-40B4-BE49-F238E27FC236}">
                  <a16:creationId xmlns:a16="http://schemas.microsoft.com/office/drawing/2014/main" id="{D776859E-9363-2897-6E70-B7641F2055B2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43040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16" name="Picture 215" descr="QR code - Wikipedia">
              <a:extLst>
                <a:ext uri="{FF2B5EF4-FFF2-40B4-BE49-F238E27FC236}">
                  <a16:creationId xmlns:a16="http://schemas.microsoft.com/office/drawing/2014/main" id="{43E91349-16CF-5007-CF52-EDBDC72EAC14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60467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17" name="Picture 216" descr="QR code - Wikipedia">
              <a:extLst>
                <a:ext uri="{FF2B5EF4-FFF2-40B4-BE49-F238E27FC236}">
                  <a16:creationId xmlns:a16="http://schemas.microsoft.com/office/drawing/2014/main" id="{FD913FEF-ABFC-0581-5C27-0B3CEB8206E8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778945" y="653393"/>
              <a:ext cx="82775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18" name="Picture 217" descr="QR code - Wikipedia">
              <a:extLst>
                <a:ext uri="{FF2B5EF4-FFF2-40B4-BE49-F238E27FC236}">
                  <a16:creationId xmlns:a16="http://schemas.microsoft.com/office/drawing/2014/main" id="{724B5393-A676-DD78-AA02-74B3B8E03605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95234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19" name="Picture 218" descr="QR code - Wikipedia">
              <a:extLst>
                <a:ext uri="{FF2B5EF4-FFF2-40B4-BE49-F238E27FC236}">
                  <a16:creationId xmlns:a16="http://schemas.microsoft.com/office/drawing/2014/main" id="{F7D21C1A-84A4-3D27-A5DA-94E81EA609A9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12661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20" name="Picture 219" descr="QR code - Wikipedia">
              <a:extLst>
                <a:ext uri="{FF2B5EF4-FFF2-40B4-BE49-F238E27FC236}">
                  <a16:creationId xmlns:a16="http://schemas.microsoft.com/office/drawing/2014/main" id="{E50ABC8D-290C-DC14-2B4F-9D063DC86E9E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300885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21" name="Picture 220" descr="QR code - Wikipedia">
              <a:extLst>
                <a:ext uri="{FF2B5EF4-FFF2-40B4-BE49-F238E27FC236}">
                  <a16:creationId xmlns:a16="http://schemas.microsoft.com/office/drawing/2014/main" id="{03E4BC00-BEFB-54FD-BAE4-6346DD3A49FC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475157" y="653393"/>
              <a:ext cx="81280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22" name="Picture 221" descr="QR code - Wikipedia">
              <a:extLst>
                <a:ext uri="{FF2B5EF4-FFF2-40B4-BE49-F238E27FC236}">
                  <a16:creationId xmlns:a16="http://schemas.microsoft.com/office/drawing/2014/main" id="{75EBDA92-D58F-839B-CA9D-7DB2CC0EEFFF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64855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23" name="Picture 222" descr="QR code - Wikipedia">
              <a:extLst>
                <a:ext uri="{FF2B5EF4-FFF2-40B4-BE49-F238E27FC236}">
                  <a16:creationId xmlns:a16="http://schemas.microsoft.com/office/drawing/2014/main" id="{23482610-BE64-B91A-5433-B495EAB95918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822825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24" name="Picture 223" descr="QR code - Wikipedia">
              <a:extLst>
                <a:ext uri="{FF2B5EF4-FFF2-40B4-BE49-F238E27FC236}">
                  <a16:creationId xmlns:a16="http://schemas.microsoft.com/office/drawing/2014/main" id="{EA552205-EFD9-2B0B-2FBF-0A174BD5D33A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997097" y="653393"/>
              <a:ext cx="82775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25" name="Picture 224" descr="QR code - Wikipedia">
              <a:extLst>
                <a:ext uri="{FF2B5EF4-FFF2-40B4-BE49-F238E27FC236}">
                  <a16:creationId xmlns:a16="http://schemas.microsoft.com/office/drawing/2014/main" id="{AB6FB416-73D4-5C30-5434-0597B3256131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617049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28" name="Picture 227" descr="QR code - Wikipedia">
              <a:extLst>
                <a:ext uri="{FF2B5EF4-FFF2-40B4-BE49-F238E27FC236}">
                  <a16:creationId xmlns:a16="http://schemas.microsoft.com/office/drawing/2014/main" id="{53BFC7C5-5392-766F-9F50-A4A26D50E4C2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386521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29" name="Picture 228" descr="QR code - Wikipedia">
              <a:extLst>
                <a:ext uri="{FF2B5EF4-FFF2-40B4-BE49-F238E27FC236}">
                  <a16:creationId xmlns:a16="http://schemas.microsoft.com/office/drawing/2014/main" id="{9C5E7C12-AACA-F6E4-E6DE-AC8F6E6BC521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560793" y="806242"/>
              <a:ext cx="82775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30" name="Picture 229" descr="QR code - Wikipedia">
              <a:extLst>
                <a:ext uri="{FF2B5EF4-FFF2-40B4-BE49-F238E27FC236}">
                  <a16:creationId xmlns:a16="http://schemas.microsoft.com/office/drawing/2014/main" id="{DFEF21AA-ED6B-D3FF-F279-DB5F0B9DC4C6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734189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31" name="Picture 230" descr="QR code - Wikipedia">
              <a:extLst>
                <a:ext uri="{FF2B5EF4-FFF2-40B4-BE49-F238E27FC236}">
                  <a16:creationId xmlns:a16="http://schemas.microsoft.com/office/drawing/2014/main" id="{8CEDD111-3D78-E03C-78D8-FD4C722D44E9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908461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32" name="Picture 231" descr="QR code - Wikipedia">
              <a:extLst>
                <a:ext uri="{FF2B5EF4-FFF2-40B4-BE49-F238E27FC236}">
                  <a16:creationId xmlns:a16="http://schemas.microsoft.com/office/drawing/2014/main" id="{A90A768C-7B20-9827-C143-84F6ADB3CE15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082733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33" name="Picture 232" descr="QR code - Wikipedia">
              <a:extLst>
                <a:ext uri="{FF2B5EF4-FFF2-40B4-BE49-F238E27FC236}">
                  <a16:creationId xmlns:a16="http://schemas.microsoft.com/office/drawing/2014/main" id="{00693E8E-0D94-599F-8FEF-73BAF8832C84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257005" y="806242"/>
              <a:ext cx="81280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34" name="Picture 233" descr="QR code - Wikipedia">
              <a:extLst>
                <a:ext uri="{FF2B5EF4-FFF2-40B4-BE49-F238E27FC236}">
                  <a16:creationId xmlns:a16="http://schemas.microsoft.com/office/drawing/2014/main" id="{BA122849-0D2C-D6DE-B121-FB0F06B90DC3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430401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35" name="Picture 234" descr="QR code - Wikipedia">
              <a:extLst>
                <a:ext uri="{FF2B5EF4-FFF2-40B4-BE49-F238E27FC236}">
                  <a16:creationId xmlns:a16="http://schemas.microsoft.com/office/drawing/2014/main" id="{9EBC5151-23DB-3FA1-AD10-46E6C2A3374A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604673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36" name="Picture 235" descr="QR code - Wikipedia">
              <a:extLst>
                <a:ext uri="{FF2B5EF4-FFF2-40B4-BE49-F238E27FC236}">
                  <a16:creationId xmlns:a16="http://schemas.microsoft.com/office/drawing/2014/main" id="{323E7C81-EC0F-63F9-66FB-CDBDC039F7C3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778945" y="806242"/>
              <a:ext cx="82775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39" name="Picture 238" descr="QR code - Wikipedia">
              <a:extLst>
                <a:ext uri="{FF2B5EF4-FFF2-40B4-BE49-F238E27FC236}">
                  <a16:creationId xmlns:a16="http://schemas.microsoft.com/office/drawing/2014/main" id="{52D79365-969D-3C63-7519-88A0D7822D83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300885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40" name="Picture 239" descr="QR code - Wikipedia">
              <a:extLst>
                <a:ext uri="{FF2B5EF4-FFF2-40B4-BE49-F238E27FC236}">
                  <a16:creationId xmlns:a16="http://schemas.microsoft.com/office/drawing/2014/main" id="{BC8CBBD4-9097-F07C-4CB9-CF363A98F0C5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475157" y="806242"/>
              <a:ext cx="81280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41" name="Picture 240" descr="QR code - Wikipedia">
              <a:extLst>
                <a:ext uri="{FF2B5EF4-FFF2-40B4-BE49-F238E27FC236}">
                  <a16:creationId xmlns:a16="http://schemas.microsoft.com/office/drawing/2014/main" id="{F7EEC692-097E-5475-A637-AAA0CB0134AE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648553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42" name="Picture 241" descr="QR code - Wikipedia">
              <a:extLst>
                <a:ext uri="{FF2B5EF4-FFF2-40B4-BE49-F238E27FC236}">
                  <a16:creationId xmlns:a16="http://schemas.microsoft.com/office/drawing/2014/main" id="{A236F96B-CD35-413B-B712-713571D02EBF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822825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43" name="Picture 242" descr="QR code - Wikipedia">
              <a:extLst>
                <a:ext uri="{FF2B5EF4-FFF2-40B4-BE49-F238E27FC236}">
                  <a16:creationId xmlns:a16="http://schemas.microsoft.com/office/drawing/2014/main" id="{7158CEBA-834D-C201-EF22-7226CDE0374C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997097" y="806242"/>
              <a:ext cx="82775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44" name="Picture 243" descr="QR code - Wikipedia">
              <a:extLst>
                <a:ext uri="{FF2B5EF4-FFF2-40B4-BE49-F238E27FC236}">
                  <a16:creationId xmlns:a16="http://schemas.microsoft.com/office/drawing/2014/main" id="{A8A7D8D5-F56C-4A65-2563-948760EEC302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6170493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sp macro="" textlink="">
        <xdr:nvSpPr>
          <xdr:cNvPr id="627" name="Rectangle 626">
            <a:extLst>
              <a:ext uri="{FF2B5EF4-FFF2-40B4-BE49-F238E27FC236}">
                <a16:creationId xmlns:a16="http://schemas.microsoft.com/office/drawing/2014/main" id="{107B446A-EAF3-4B41-AA91-C987AEADBE63}"/>
              </a:ext>
            </a:extLst>
          </xdr:cNvPr>
          <xdr:cNvSpPr/>
        </xdr:nvSpPr>
        <xdr:spPr>
          <a:xfrm>
            <a:off x="9203391" y="3496609"/>
            <a:ext cx="323850" cy="82550"/>
          </a:xfrm>
          <a:prstGeom prst="rect">
            <a:avLst/>
          </a:pr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635" name="Rectangle 634">
            <a:extLst>
              <a:ext uri="{FF2B5EF4-FFF2-40B4-BE49-F238E27FC236}">
                <a16:creationId xmlns:a16="http://schemas.microsoft.com/office/drawing/2014/main" id="{9F8FE198-3AD2-4AB1-B746-F3363D216DAE}"/>
              </a:ext>
            </a:extLst>
          </xdr:cNvPr>
          <xdr:cNvSpPr/>
        </xdr:nvSpPr>
        <xdr:spPr>
          <a:xfrm>
            <a:off x="10619441" y="3354264"/>
            <a:ext cx="266700" cy="209550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16</xdr:col>
      <xdr:colOff>178300</xdr:colOff>
      <xdr:row>7</xdr:row>
      <xdr:rowOff>124346</xdr:rowOff>
    </xdr:from>
    <xdr:to>
      <xdr:col>22</xdr:col>
      <xdr:colOff>84864</xdr:colOff>
      <xdr:row>9</xdr:row>
      <xdr:rowOff>57671</xdr:rowOff>
    </xdr:to>
    <xdr:grpSp>
      <xdr:nvGrpSpPr>
        <xdr:cNvPr id="340" name="Group 339">
          <a:extLst>
            <a:ext uri="{FF2B5EF4-FFF2-40B4-BE49-F238E27FC236}">
              <a16:creationId xmlns:a16="http://schemas.microsoft.com/office/drawing/2014/main" id="{5B4EA094-AA92-9060-5AB0-E8898A9C94E0}"/>
            </a:ext>
          </a:extLst>
        </xdr:cNvPr>
        <xdr:cNvGrpSpPr/>
      </xdr:nvGrpSpPr>
      <xdr:grpSpPr>
        <a:xfrm>
          <a:off x="8906664" y="1359710"/>
          <a:ext cx="3578018" cy="279688"/>
          <a:chOff x="7374591" y="3845859"/>
          <a:chExt cx="3568700" cy="279400"/>
        </a:xfrm>
      </xdr:grpSpPr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D0974BCB-D5EE-E55E-9AB8-0D2962C4DDBC}"/>
              </a:ext>
            </a:extLst>
          </xdr:cNvPr>
          <xdr:cNvSpPr/>
        </xdr:nvSpPr>
        <xdr:spPr>
          <a:xfrm>
            <a:off x="7374591" y="3845859"/>
            <a:ext cx="3568700" cy="27940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B3</a:t>
            </a:r>
          </a:p>
        </xdr:txBody>
      </xdr:sp>
      <xdr:grpSp>
        <xdr:nvGrpSpPr>
          <xdr:cNvPr id="247" name="Group 246">
            <a:extLst>
              <a:ext uri="{FF2B5EF4-FFF2-40B4-BE49-F238E27FC236}">
                <a16:creationId xmlns:a16="http://schemas.microsoft.com/office/drawing/2014/main" id="{D06C2B88-0DD2-4272-ABD3-97526B0DAED9}"/>
              </a:ext>
            </a:extLst>
          </xdr:cNvPr>
          <xdr:cNvGrpSpPr/>
        </xdr:nvGrpSpPr>
        <xdr:grpSpPr>
          <a:xfrm>
            <a:off x="7666692" y="3871079"/>
            <a:ext cx="2870119" cy="228959"/>
            <a:chOff x="3386521" y="653393"/>
            <a:chExt cx="2866213" cy="235090"/>
          </a:xfrm>
        </xdr:grpSpPr>
        <xdr:pic>
          <xdr:nvPicPr>
            <xdr:cNvPr id="248" name="Picture 247" descr="QR code - Wikipedia">
              <a:extLst>
                <a:ext uri="{FF2B5EF4-FFF2-40B4-BE49-F238E27FC236}">
                  <a16:creationId xmlns:a16="http://schemas.microsoft.com/office/drawing/2014/main" id="{327A84B4-D711-A2CC-1C0C-49B8F8134143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38652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49" name="Picture 248" descr="QR code - Wikipedia">
              <a:extLst>
                <a:ext uri="{FF2B5EF4-FFF2-40B4-BE49-F238E27FC236}">
                  <a16:creationId xmlns:a16="http://schemas.microsoft.com/office/drawing/2014/main" id="{AF3A9A4F-C82E-61E7-9047-29A540D031EC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560793" y="653393"/>
              <a:ext cx="82775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50" name="Picture 249" descr="QR code - Wikipedia">
              <a:extLst>
                <a:ext uri="{FF2B5EF4-FFF2-40B4-BE49-F238E27FC236}">
                  <a16:creationId xmlns:a16="http://schemas.microsoft.com/office/drawing/2014/main" id="{E02B39AE-1768-90DD-01AD-2090DA58EE82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734189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51" name="Picture 250" descr="QR code - Wikipedia">
              <a:extLst>
                <a:ext uri="{FF2B5EF4-FFF2-40B4-BE49-F238E27FC236}">
                  <a16:creationId xmlns:a16="http://schemas.microsoft.com/office/drawing/2014/main" id="{BAD73D33-5D58-F771-3A51-F650AE3CF741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90846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52" name="Picture 251" descr="QR code - Wikipedia">
              <a:extLst>
                <a:ext uri="{FF2B5EF4-FFF2-40B4-BE49-F238E27FC236}">
                  <a16:creationId xmlns:a16="http://schemas.microsoft.com/office/drawing/2014/main" id="{D92D6241-1081-C991-EB2A-C22640EADE81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08273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53" name="Picture 252" descr="QR code - Wikipedia">
              <a:extLst>
                <a:ext uri="{FF2B5EF4-FFF2-40B4-BE49-F238E27FC236}">
                  <a16:creationId xmlns:a16="http://schemas.microsoft.com/office/drawing/2014/main" id="{85B4C059-E83C-8B23-9448-97AE0751E6C3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257005" y="653393"/>
              <a:ext cx="81280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54" name="Picture 253" descr="QR code - Wikipedia">
              <a:extLst>
                <a:ext uri="{FF2B5EF4-FFF2-40B4-BE49-F238E27FC236}">
                  <a16:creationId xmlns:a16="http://schemas.microsoft.com/office/drawing/2014/main" id="{EC118429-BEFF-C28C-C167-85603C4B86D3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43040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55" name="Picture 254" descr="QR code - Wikipedia">
              <a:extLst>
                <a:ext uri="{FF2B5EF4-FFF2-40B4-BE49-F238E27FC236}">
                  <a16:creationId xmlns:a16="http://schemas.microsoft.com/office/drawing/2014/main" id="{3F388FA4-C2C6-C1C6-1BEA-C4C18D74885E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60467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56" name="Picture 255" descr="QR code - Wikipedia">
              <a:extLst>
                <a:ext uri="{FF2B5EF4-FFF2-40B4-BE49-F238E27FC236}">
                  <a16:creationId xmlns:a16="http://schemas.microsoft.com/office/drawing/2014/main" id="{170CB856-F15A-1E2F-32C2-5FBEE0894399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778945" y="653393"/>
              <a:ext cx="82775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57" name="Picture 256" descr="QR code - Wikipedia">
              <a:extLst>
                <a:ext uri="{FF2B5EF4-FFF2-40B4-BE49-F238E27FC236}">
                  <a16:creationId xmlns:a16="http://schemas.microsoft.com/office/drawing/2014/main" id="{A80FDEE0-FEA2-BFC0-025F-D7E290DDB80D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95234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58" name="Picture 257" descr="QR code - Wikipedia">
              <a:extLst>
                <a:ext uri="{FF2B5EF4-FFF2-40B4-BE49-F238E27FC236}">
                  <a16:creationId xmlns:a16="http://schemas.microsoft.com/office/drawing/2014/main" id="{3412E1A3-187F-099C-8863-20E5D083A31F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12661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59" name="Picture 258" descr="QR code - Wikipedia">
              <a:extLst>
                <a:ext uri="{FF2B5EF4-FFF2-40B4-BE49-F238E27FC236}">
                  <a16:creationId xmlns:a16="http://schemas.microsoft.com/office/drawing/2014/main" id="{4B6D9913-9D63-1078-86A5-01221345E306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300885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60" name="Picture 259" descr="QR code - Wikipedia">
              <a:extLst>
                <a:ext uri="{FF2B5EF4-FFF2-40B4-BE49-F238E27FC236}">
                  <a16:creationId xmlns:a16="http://schemas.microsoft.com/office/drawing/2014/main" id="{3D91CBBE-01C8-FEC5-32A8-7FDC7CC90C64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475157" y="653393"/>
              <a:ext cx="81280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61" name="Picture 260" descr="QR code - Wikipedia">
              <a:extLst>
                <a:ext uri="{FF2B5EF4-FFF2-40B4-BE49-F238E27FC236}">
                  <a16:creationId xmlns:a16="http://schemas.microsoft.com/office/drawing/2014/main" id="{D715B9EA-389D-CD23-0F14-6DD91D37E3DA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64855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62" name="Picture 261" descr="QR code - Wikipedia">
              <a:extLst>
                <a:ext uri="{FF2B5EF4-FFF2-40B4-BE49-F238E27FC236}">
                  <a16:creationId xmlns:a16="http://schemas.microsoft.com/office/drawing/2014/main" id="{3436805C-03A8-E089-9BDE-838107201CCD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822825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63" name="Picture 262" descr="QR code - Wikipedia">
              <a:extLst>
                <a:ext uri="{FF2B5EF4-FFF2-40B4-BE49-F238E27FC236}">
                  <a16:creationId xmlns:a16="http://schemas.microsoft.com/office/drawing/2014/main" id="{B606D082-2B75-C6A7-4781-AD41B26CB09B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997097" y="653393"/>
              <a:ext cx="82775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64" name="Picture 263" descr="QR code - Wikipedia">
              <a:extLst>
                <a:ext uri="{FF2B5EF4-FFF2-40B4-BE49-F238E27FC236}">
                  <a16:creationId xmlns:a16="http://schemas.microsoft.com/office/drawing/2014/main" id="{74703516-6868-DDBE-3188-B141FAE8D008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617049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67" name="Picture 266" descr="QR code - Wikipedia">
              <a:extLst>
                <a:ext uri="{FF2B5EF4-FFF2-40B4-BE49-F238E27FC236}">
                  <a16:creationId xmlns:a16="http://schemas.microsoft.com/office/drawing/2014/main" id="{D26FD7B2-A32C-66EB-99C3-E63A6A607FFD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386521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68" name="Picture 267" descr="QR code - Wikipedia">
              <a:extLst>
                <a:ext uri="{FF2B5EF4-FFF2-40B4-BE49-F238E27FC236}">
                  <a16:creationId xmlns:a16="http://schemas.microsoft.com/office/drawing/2014/main" id="{94364030-CA7B-662E-2E5E-25F3D8C34DAC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560793" y="806242"/>
              <a:ext cx="82775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69" name="Picture 268" descr="QR code - Wikipedia">
              <a:extLst>
                <a:ext uri="{FF2B5EF4-FFF2-40B4-BE49-F238E27FC236}">
                  <a16:creationId xmlns:a16="http://schemas.microsoft.com/office/drawing/2014/main" id="{1510DB2E-CCA0-2066-E0C2-479F58233664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734189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70" name="Picture 269" descr="QR code - Wikipedia">
              <a:extLst>
                <a:ext uri="{FF2B5EF4-FFF2-40B4-BE49-F238E27FC236}">
                  <a16:creationId xmlns:a16="http://schemas.microsoft.com/office/drawing/2014/main" id="{6D79B061-FF19-69F0-C29B-F09EC078FE59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908461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71" name="Picture 270" descr="QR code - Wikipedia">
              <a:extLst>
                <a:ext uri="{FF2B5EF4-FFF2-40B4-BE49-F238E27FC236}">
                  <a16:creationId xmlns:a16="http://schemas.microsoft.com/office/drawing/2014/main" id="{1E3BF5C3-A2FB-77CA-2882-F3D1C8D0C00F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082733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72" name="Picture 271" descr="QR code - Wikipedia">
              <a:extLst>
                <a:ext uri="{FF2B5EF4-FFF2-40B4-BE49-F238E27FC236}">
                  <a16:creationId xmlns:a16="http://schemas.microsoft.com/office/drawing/2014/main" id="{225E7301-B89A-5CD3-DFDC-D8B522F6B7FF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257005" y="806242"/>
              <a:ext cx="81280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73" name="Picture 272" descr="QR code - Wikipedia">
              <a:extLst>
                <a:ext uri="{FF2B5EF4-FFF2-40B4-BE49-F238E27FC236}">
                  <a16:creationId xmlns:a16="http://schemas.microsoft.com/office/drawing/2014/main" id="{B6FC97ED-42F5-B4C0-78BC-44C9B03C3234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430401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74" name="Picture 273" descr="QR code - Wikipedia">
              <a:extLst>
                <a:ext uri="{FF2B5EF4-FFF2-40B4-BE49-F238E27FC236}">
                  <a16:creationId xmlns:a16="http://schemas.microsoft.com/office/drawing/2014/main" id="{7DD08DFD-CAD9-928E-EDD6-DB65352989AB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604673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75" name="Picture 274" descr="QR code - Wikipedia">
              <a:extLst>
                <a:ext uri="{FF2B5EF4-FFF2-40B4-BE49-F238E27FC236}">
                  <a16:creationId xmlns:a16="http://schemas.microsoft.com/office/drawing/2014/main" id="{3A6BCC65-C726-A9CC-BC87-598C2296FB28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778945" y="806242"/>
              <a:ext cx="82775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78" name="Picture 277" descr="QR code - Wikipedia">
              <a:extLst>
                <a:ext uri="{FF2B5EF4-FFF2-40B4-BE49-F238E27FC236}">
                  <a16:creationId xmlns:a16="http://schemas.microsoft.com/office/drawing/2014/main" id="{C4A9E6AA-8722-DEF9-1719-B2FDB227DD7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300885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79" name="Picture 278" descr="QR code - Wikipedia">
              <a:extLst>
                <a:ext uri="{FF2B5EF4-FFF2-40B4-BE49-F238E27FC236}">
                  <a16:creationId xmlns:a16="http://schemas.microsoft.com/office/drawing/2014/main" id="{8B8CDCE2-0C33-0B78-AC19-579EDAC91A05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475157" y="806242"/>
              <a:ext cx="81280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80" name="Picture 279" descr="QR code - Wikipedia">
              <a:extLst>
                <a:ext uri="{FF2B5EF4-FFF2-40B4-BE49-F238E27FC236}">
                  <a16:creationId xmlns:a16="http://schemas.microsoft.com/office/drawing/2014/main" id="{DCC270A0-84A8-AB40-7D1C-988A839BA40C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648553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81" name="Picture 280" descr="QR code - Wikipedia">
              <a:extLst>
                <a:ext uri="{FF2B5EF4-FFF2-40B4-BE49-F238E27FC236}">
                  <a16:creationId xmlns:a16="http://schemas.microsoft.com/office/drawing/2014/main" id="{120037CB-BD0B-1E95-FA98-9C38EBE151C6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822825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82" name="Picture 281" descr="QR code - Wikipedia">
              <a:extLst>
                <a:ext uri="{FF2B5EF4-FFF2-40B4-BE49-F238E27FC236}">
                  <a16:creationId xmlns:a16="http://schemas.microsoft.com/office/drawing/2014/main" id="{C45461D4-2601-DE0C-312B-B9A37D4CE7FD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997097" y="806242"/>
              <a:ext cx="82775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83" name="Picture 282" descr="QR code - Wikipedia">
              <a:extLst>
                <a:ext uri="{FF2B5EF4-FFF2-40B4-BE49-F238E27FC236}">
                  <a16:creationId xmlns:a16="http://schemas.microsoft.com/office/drawing/2014/main" id="{A57B4A4F-CD01-E7FF-ABF9-7AA1D5776E31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6170493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</xdr:grpSp>
    <xdr:clientData/>
  </xdr:twoCellAnchor>
  <xdr:twoCellAnchor>
    <xdr:from>
      <xdr:col>33</xdr:col>
      <xdr:colOff>567765</xdr:colOff>
      <xdr:row>18</xdr:row>
      <xdr:rowOff>14638</xdr:rowOff>
    </xdr:from>
    <xdr:to>
      <xdr:col>41</xdr:col>
      <xdr:colOff>358588</xdr:colOff>
      <xdr:row>26</xdr:row>
      <xdr:rowOff>119529</xdr:rowOff>
    </xdr:to>
    <xdr:sp macro="" textlink="">
      <xdr:nvSpPr>
        <xdr:cNvPr id="637" name="Freeform: Shape 636">
          <a:extLst>
            <a:ext uri="{FF2B5EF4-FFF2-40B4-BE49-F238E27FC236}">
              <a16:creationId xmlns:a16="http://schemas.microsoft.com/office/drawing/2014/main" id="{D3ADDBF4-C8D4-301A-E251-980CF7EB2018}"/>
            </a:ext>
          </a:extLst>
        </xdr:cNvPr>
        <xdr:cNvSpPr/>
      </xdr:nvSpPr>
      <xdr:spPr>
        <a:xfrm>
          <a:off x="19722353" y="3256873"/>
          <a:ext cx="4691529" cy="1539244"/>
        </a:xfrm>
        <a:custGeom>
          <a:avLst/>
          <a:gdLst>
            <a:gd name="connsiteX0" fmla="*/ 0 w 12756233"/>
            <a:gd name="connsiteY0" fmla="*/ 1778993 h 1992261"/>
            <a:gd name="connsiteX1" fmla="*/ 242454 w 12756233"/>
            <a:gd name="connsiteY1" fmla="*/ 1986811 h 1992261"/>
            <a:gd name="connsiteX2" fmla="*/ 588818 w 12756233"/>
            <a:gd name="connsiteY2" fmla="*/ 1582720 h 1992261"/>
            <a:gd name="connsiteX3" fmla="*/ 2540000 w 12756233"/>
            <a:gd name="connsiteY3" fmla="*/ 1536538 h 1992261"/>
            <a:gd name="connsiteX4" fmla="*/ 11326091 w 12756233"/>
            <a:gd name="connsiteY4" fmla="*/ 1536538 h 1992261"/>
            <a:gd name="connsiteX5" fmla="*/ 12388273 w 12756233"/>
            <a:gd name="connsiteY5" fmla="*/ 1455720 h 1992261"/>
            <a:gd name="connsiteX6" fmla="*/ 11395364 w 12756233"/>
            <a:gd name="connsiteY6" fmla="*/ 1444175 h 1992261"/>
            <a:gd name="connsiteX7" fmla="*/ 9917545 w 12756233"/>
            <a:gd name="connsiteY7" fmla="*/ 1421084 h 1992261"/>
            <a:gd name="connsiteX8" fmla="*/ 9374909 w 12756233"/>
            <a:gd name="connsiteY8" fmla="*/ 1143993 h 1992261"/>
            <a:gd name="connsiteX9" fmla="*/ 9767454 w 12756233"/>
            <a:gd name="connsiteY9" fmla="*/ 855357 h 1992261"/>
            <a:gd name="connsiteX10" fmla="*/ 12065000 w 12756233"/>
            <a:gd name="connsiteY10" fmla="*/ 878447 h 1992261"/>
            <a:gd name="connsiteX11" fmla="*/ 12619182 w 12756233"/>
            <a:gd name="connsiteY11" fmla="*/ 751447 h 1992261"/>
            <a:gd name="connsiteX12" fmla="*/ 9836727 w 12756233"/>
            <a:gd name="connsiteY12" fmla="*/ 693720 h 1992261"/>
            <a:gd name="connsiteX13" fmla="*/ 9363364 w 12756233"/>
            <a:gd name="connsiteY13" fmla="*/ 416629 h 1992261"/>
            <a:gd name="connsiteX14" fmla="*/ 9917545 w 12756233"/>
            <a:gd name="connsiteY14" fmla="*/ 174175 h 1992261"/>
            <a:gd name="connsiteX15" fmla="*/ 12399818 w 12756233"/>
            <a:gd name="connsiteY15" fmla="*/ 162629 h 1992261"/>
            <a:gd name="connsiteX16" fmla="*/ 11972636 w 12756233"/>
            <a:gd name="connsiteY16" fmla="*/ 24084 h 1992261"/>
            <a:gd name="connsiteX17" fmla="*/ 10344727 w 12756233"/>
            <a:gd name="connsiteY17" fmla="*/ 993 h 1992261"/>
            <a:gd name="connsiteX0" fmla="*/ 0 w 12756233"/>
            <a:gd name="connsiteY0" fmla="*/ 1778993 h 1992261"/>
            <a:gd name="connsiteX1" fmla="*/ 242454 w 12756233"/>
            <a:gd name="connsiteY1" fmla="*/ 1986811 h 1992261"/>
            <a:gd name="connsiteX2" fmla="*/ 588818 w 12756233"/>
            <a:gd name="connsiteY2" fmla="*/ 1582720 h 1992261"/>
            <a:gd name="connsiteX3" fmla="*/ 2540000 w 12756233"/>
            <a:gd name="connsiteY3" fmla="*/ 1536538 h 1992261"/>
            <a:gd name="connsiteX4" fmla="*/ 11326091 w 12756233"/>
            <a:gd name="connsiteY4" fmla="*/ 1536538 h 1992261"/>
            <a:gd name="connsiteX5" fmla="*/ 12388273 w 12756233"/>
            <a:gd name="connsiteY5" fmla="*/ 1455720 h 1992261"/>
            <a:gd name="connsiteX6" fmla="*/ 11395364 w 12756233"/>
            <a:gd name="connsiteY6" fmla="*/ 1444175 h 1992261"/>
            <a:gd name="connsiteX7" fmla="*/ 9917545 w 12756233"/>
            <a:gd name="connsiteY7" fmla="*/ 1421084 h 1992261"/>
            <a:gd name="connsiteX8" fmla="*/ 9365776 w 12756233"/>
            <a:gd name="connsiteY8" fmla="*/ 1180953 h 1992261"/>
            <a:gd name="connsiteX9" fmla="*/ 9767454 w 12756233"/>
            <a:gd name="connsiteY9" fmla="*/ 855357 h 1992261"/>
            <a:gd name="connsiteX10" fmla="*/ 12065000 w 12756233"/>
            <a:gd name="connsiteY10" fmla="*/ 878447 h 1992261"/>
            <a:gd name="connsiteX11" fmla="*/ 12619182 w 12756233"/>
            <a:gd name="connsiteY11" fmla="*/ 751447 h 1992261"/>
            <a:gd name="connsiteX12" fmla="*/ 9836727 w 12756233"/>
            <a:gd name="connsiteY12" fmla="*/ 693720 h 1992261"/>
            <a:gd name="connsiteX13" fmla="*/ 9363364 w 12756233"/>
            <a:gd name="connsiteY13" fmla="*/ 416629 h 1992261"/>
            <a:gd name="connsiteX14" fmla="*/ 9917545 w 12756233"/>
            <a:gd name="connsiteY14" fmla="*/ 174175 h 1992261"/>
            <a:gd name="connsiteX15" fmla="*/ 12399818 w 12756233"/>
            <a:gd name="connsiteY15" fmla="*/ 162629 h 1992261"/>
            <a:gd name="connsiteX16" fmla="*/ 11972636 w 12756233"/>
            <a:gd name="connsiteY16" fmla="*/ 24084 h 1992261"/>
            <a:gd name="connsiteX17" fmla="*/ 10344727 w 12756233"/>
            <a:gd name="connsiteY17" fmla="*/ 993 h 1992261"/>
            <a:gd name="connsiteX0" fmla="*/ 0 w 12756233"/>
            <a:gd name="connsiteY0" fmla="*/ 1778993 h 1992261"/>
            <a:gd name="connsiteX1" fmla="*/ 242454 w 12756233"/>
            <a:gd name="connsiteY1" fmla="*/ 1986811 h 1992261"/>
            <a:gd name="connsiteX2" fmla="*/ 588818 w 12756233"/>
            <a:gd name="connsiteY2" fmla="*/ 1582720 h 1992261"/>
            <a:gd name="connsiteX3" fmla="*/ 2540000 w 12756233"/>
            <a:gd name="connsiteY3" fmla="*/ 1536538 h 1992261"/>
            <a:gd name="connsiteX4" fmla="*/ 11326091 w 12756233"/>
            <a:gd name="connsiteY4" fmla="*/ 1536538 h 1992261"/>
            <a:gd name="connsiteX5" fmla="*/ 12388273 w 12756233"/>
            <a:gd name="connsiteY5" fmla="*/ 1455720 h 1992261"/>
            <a:gd name="connsiteX6" fmla="*/ 11395364 w 12756233"/>
            <a:gd name="connsiteY6" fmla="*/ 1444175 h 1992261"/>
            <a:gd name="connsiteX7" fmla="*/ 9771410 w 12756233"/>
            <a:gd name="connsiteY7" fmla="*/ 1430323 h 1992261"/>
            <a:gd name="connsiteX8" fmla="*/ 9365776 w 12756233"/>
            <a:gd name="connsiteY8" fmla="*/ 1180953 h 1992261"/>
            <a:gd name="connsiteX9" fmla="*/ 9767454 w 12756233"/>
            <a:gd name="connsiteY9" fmla="*/ 855357 h 1992261"/>
            <a:gd name="connsiteX10" fmla="*/ 12065000 w 12756233"/>
            <a:gd name="connsiteY10" fmla="*/ 878447 h 1992261"/>
            <a:gd name="connsiteX11" fmla="*/ 12619182 w 12756233"/>
            <a:gd name="connsiteY11" fmla="*/ 751447 h 1992261"/>
            <a:gd name="connsiteX12" fmla="*/ 9836727 w 12756233"/>
            <a:gd name="connsiteY12" fmla="*/ 693720 h 1992261"/>
            <a:gd name="connsiteX13" fmla="*/ 9363364 w 12756233"/>
            <a:gd name="connsiteY13" fmla="*/ 416629 h 1992261"/>
            <a:gd name="connsiteX14" fmla="*/ 9917545 w 12756233"/>
            <a:gd name="connsiteY14" fmla="*/ 174175 h 1992261"/>
            <a:gd name="connsiteX15" fmla="*/ 12399818 w 12756233"/>
            <a:gd name="connsiteY15" fmla="*/ 162629 h 1992261"/>
            <a:gd name="connsiteX16" fmla="*/ 11972636 w 12756233"/>
            <a:gd name="connsiteY16" fmla="*/ 24084 h 1992261"/>
            <a:gd name="connsiteX17" fmla="*/ 10344727 w 12756233"/>
            <a:gd name="connsiteY17" fmla="*/ 993 h 1992261"/>
            <a:gd name="connsiteX0" fmla="*/ 0 w 12756233"/>
            <a:gd name="connsiteY0" fmla="*/ 1778993 h 1992261"/>
            <a:gd name="connsiteX1" fmla="*/ 242454 w 12756233"/>
            <a:gd name="connsiteY1" fmla="*/ 1986811 h 1992261"/>
            <a:gd name="connsiteX2" fmla="*/ 588818 w 12756233"/>
            <a:gd name="connsiteY2" fmla="*/ 1582720 h 1992261"/>
            <a:gd name="connsiteX3" fmla="*/ 2540000 w 12756233"/>
            <a:gd name="connsiteY3" fmla="*/ 1536538 h 1992261"/>
            <a:gd name="connsiteX4" fmla="*/ 11326091 w 12756233"/>
            <a:gd name="connsiteY4" fmla="*/ 1536538 h 1992261"/>
            <a:gd name="connsiteX5" fmla="*/ 12388273 w 12756233"/>
            <a:gd name="connsiteY5" fmla="*/ 1455720 h 1992261"/>
            <a:gd name="connsiteX6" fmla="*/ 11358830 w 12756233"/>
            <a:gd name="connsiteY6" fmla="*/ 1425695 h 1992261"/>
            <a:gd name="connsiteX7" fmla="*/ 9771410 w 12756233"/>
            <a:gd name="connsiteY7" fmla="*/ 1430323 h 1992261"/>
            <a:gd name="connsiteX8" fmla="*/ 9365776 w 12756233"/>
            <a:gd name="connsiteY8" fmla="*/ 1180953 h 1992261"/>
            <a:gd name="connsiteX9" fmla="*/ 9767454 w 12756233"/>
            <a:gd name="connsiteY9" fmla="*/ 855357 h 1992261"/>
            <a:gd name="connsiteX10" fmla="*/ 12065000 w 12756233"/>
            <a:gd name="connsiteY10" fmla="*/ 878447 h 1992261"/>
            <a:gd name="connsiteX11" fmla="*/ 12619182 w 12756233"/>
            <a:gd name="connsiteY11" fmla="*/ 751447 h 1992261"/>
            <a:gd name="connsiteX12" fmla="*/ 9836727 w 12756233"/>
            <a:gd name="connsiteY12" fmla="*/ 693720 h 1992261"/>
            <a:gd name="connsiteX13" fmla="*/ 9363364 w 12756233"/>
            <a:gd name="connsiteY13" fmla="*/ 416629 h 1992261"/>
            <a:gd name="connsiteX14" fmla="*/ 9917545 w 12756233"/>
            <a:gd name="connsiteY14" fmla="*/ 174175 h 1992261"/>
            <a:gd name="connsiteX15" fmla="*/ 12399818 w 12756233"/>
            <a:gd name="connsiteY15" fmla="*/ 162629 h 1992261"/>
            <a:gd name="connsiteX16" fmla="*/ 11972636 w 12756233"/>
            <a:gd name="connsiteY16" fmla="*/ 24084 h 1992261"/>
            <a:gd name="connsiteX17" fmla="*/ 10344727 w 12756233"/>
            <a:gd name="connsiteY17" fmla="*/ 993 h 1992261"/>
            <a:gd name="connsiteX0" fmla="*/ 0 w 12756233"/>
            <a:gd name="connsiteY0" fmla="*/ 1778993 h 1992261"/>
            <a:gd name="connsiteX1" fmla="*/ 242454 w 12756233"/>
            <a:gd name="connsiteY1" fmla="*/ 1986811 h 1992261"/>
            <a:gd name="connsiteX2" fmla="*/ 588818 w 12756233"/>
            <a:gd name="connsiteY2" fmla="*/ 1582720 h 1992261"/>
            <a:gd name="connsiteX3" fmla="*/ 2540000 w 12756233"/>
            <a:gd name="connsiteY3" fmla="*/ 1536538 h 1992261"/>
            <a:gd name="connsiteX4" fmla="*/ 11326091 w 12756233"/>
            <a:gd name="connsiteY4" fmla="*/ 1536538 h 1992261"/>
            <a:gd name="connsiteX5" fmla="*/ 12388273 w 12756233"/>
            <a:gd name="connsiteY5" fmla="*/ 1455720 h 1992261"/>
            <a:gd name="connsiteX6" fmla="*/ 11358830 w 12756233"/>
            <a:gd name="connsiteY6" fmla="*/ 1425695 h 1992261"/>
            <a:gd name="connsiteX7" fmla="*/ 9771410 w 12756233"/>
            <a:gd name="connsiteY7" fmla="*/ 1430323 h 1992261"/>
            <a:gd name="connsiteX8" fmla="*/ 9365776 w 12756233"/>
            <a:gd name="connsiteY8" fmla="*/ 1180953 h 1992261"/>
            <a:gd name="connsiteX9" fmla="*/ 9767454 w 12756233"/>
            <a:gd name="connsiteY9" fmla="*/ 855357 h 1992261"/>
            <a:gd name="connsiteX10" fmla="*/ 12065000 w 12756233"/>
            <a:gd name="connsiteY10" fmla="*/ 841489 h 1992261"/>
            <a:gd name="connsiteX11" fmla="*/ 12619182 w 12756233"/>
            <a:gd name="connsiteY11" fmla="*/ 751447 h 1992261"/>
            <a:gd name="connsiteX12" fmla="*/ 9836727 w 12756233"/>
            <a:gd name="connsiteY12" fmla="*/ 693720 h 1992261"/>
            <a:gd name="connsiteX13" fmla="*/ 9363364 w 12756233"/>
            <a:gd name="connsiteY13" fmla="*/ 416629 h 1992261"/>
            <a:gd name="connsiteX14" fmla="*/ 9917545 w 12756233"/>
            <a:gd name="connsiteY14" fmla="*/ 174175 h 1992261"/>
            <a:gd name="connsiteX15" fmla="*/ 12399818 w 12756233"/>
            <a:gd name="connsiteY15" fmla="*/ 162629 h 1992261"/>
            <a:gd name="connsiteX16" fmla="*/ 11972636 w 12756233"/>
            <a:gd name="connsiteY16" fmla="*/ 24084 h 1992261"/>
            <a:gd name="connsiteX17" fmla="*/ 10344727 w 12756233"/>
            <a:gd name="connsiteY17" fmla="*/ 993 h 1992261"/>
            <a:gd name="connsiteX0" fmla="*/ 0 w 12762079"/>
            <a:gd name="connsiteY0" fmla="*/ 1778993 h 1992261"/>
            <a:gd name="connsiteX1" fmla="*/ 242454 w 12762079"/>
            <a:gd name="connsiteY1" fmla="*/ 1986811 h 1992261"/>
            <a:gd name="connsiteX2" fmla="*/ 588818 w 12762079"/>
            <a:gd name="connsiteY2" fmla="*/ 1582720 h 1992261"/>
            <a:gd name="connsiteX3" fmla="*/ 2540000 w 12762079"/>
            <a:gd name="connsiteY3" fmla="*/ 1536538 h 1992261"/>
            <a:gd name="connsiteX4" fmla="*/ 11326091 w 12762079"/>
            <a:gd name="connsiteY4" fmla="*/ 1536538 h 1992261"/>
            <a:gd name="connsiteX5" fmla="*/ 12388273 w 12762079"/>
            <a:gd name="connsiteY5" fmla="*/ 1455720 h 1992261"/>
            <a:gd name="connsiteX6" fmla="*/ 11358830 w 12762079"/>
            <a:gd name="connsiteY6" fmla="*/ 1425695 h 1992261"/>
            <a:gd name="connsiteX7" fmla="*/ 9771410 w 12762079"/>
            <a:gd name="connsiteY7" fmla="*/ 1430323 h 1992261"/>
            <a:gd name="connsiteX8" fmla="*/ 9365776 w 12762079"/>
            <a:gd name="connsiteY8" fmla="*/ 1180953 h 1992261"/>
            <a:gd name="connsiteX9" fmla="*/ 9767454 w 12762079"/>
            <a:gd name="connsiteY9" fmla="*/ 855357 h 1992261"/>
            <a:gd name="connsiteX10" fmla="*/ 12065000 w 12762079"/>
            <a:gd name="connsiteY10" fmla="*/ 841489 h 1992261"/>
            <a:gd name="connsiteX11" fmla="*/ 12619182 w 12762079"/>
            <a:gd name="connsiteY11" fmla="*/ 751447 h 1992261"/>
            <a:gd name="connsiteX12" fmla="*/ 9754526 w 12762079"/>
            <a:gd name="connsiteY12" fmla="*/ 712199 h 1992261"/>
            <a:gd name="connsiteX13" fmla="*/ 9363364 w 12762079"/>
            <a:gd name="connsiteY13" fmla="*/ 416629 h 1992261"/>
            <a:gd name="connsiteX14" fmla="*/ 9917545 w 12762079"/>
            <a:gd name="connsiteY14" fmla="*/ 174175 h 1992261"/>
            <a:gd name="connsiteX15" fmla="*/ 12399818 w 12762079"/>
            <a:gd name="connsiteY15" fmla="*/ 162629 h 1992261"/>
            <a:gd name="connsiteX16" fmla="*/ 11972636 w 12762079"/>
            <a:gd name="connsiteY16" fmla="*/ 24084 h 1992261"/>
            <a:gd name="connsiteX17" fmla="*/ 10344727 w 12762079"/>
            <a:gd name="connsiteY17" fmla="*/ 993 h 1992261"/>
            <a:gd name="connsiteX0" fmla="*/ 0 w 12762079"/>
            <a:gd name="connsiteY0" fmla="*/ 1778993 h 1992261"/>
            <a:gd name="connsiteX1" fmla="*/ 242454 w 12762079"/>
            <a:gd name="connsiteY1" fmla="*/ 1986811 h 1992261"/>
            <a:gd name="connsiteX2" fmla="*/ 588818 w 12762079"/>
            <a:gd name="connsiteY2" fmla="*/ 1582720 h 1992261"/>
            <a:gd name="connsiteX3" fmla="*/ 2540000 w 12762079"/>
            <a:gd name="connsiteY3" fmla="*/ 1536538 h 1992261"/>
            <a:gd name="connsiteX4" fmla="*/ 11326091 w 12762079"/>
            <a:gd name="connsiteY4" fmla="*/ 1536538 h 1992261"/>
            <a:gd name="connsiteX5" fmla="*/ 12388273 w 12762079"/>
            <a:gd name="connsiteY5" fmla="*/ 1455720 h 1992261"/>
            <a:gd name="connsiteX6" fmla="*/ 11358830 w 12762079"/>
            <a:gd name="connsiteY6" fmla="*/ 1425695 h 1992261"/>
            <a:gd name="connsiteX7" fmla="*/ 9771410 w 12762079"/>
            <a:gd name="connsiteY7" fmla="*/ 1430323 h 1992261"/>
            <a:gd name="connsiteX8" fmla="*/ 9365776 w 12762079"/>
            <a:gd name="connsiteY8" fmla="*/ 1180953 h 1992261"/>
            <a:gd name="connsiteX9" fmla="*/ 9767454 w 12762079"/>
            <a:gd name="connsiteY9" fmla="*/ 855357 h 1992261"/>
            <a:gd name="connsiteX10" fmla="*/ 12065000 w 12762079"/>
            <a:gd name="connsiteY10" fmla="*/ 841489 h 1992261"/>
            <a:gd name="connsiteX11" fmla="*/ 12619182 w 12762079"/>
            <a:gd name="connsiteY11" fmla="*/ 751447 h 1992261"/>
            <a:gd name="connsiteX12" fmla="*/ 9754526 w 12762079"/>
            <a:gd name="connsiteY12" fmla="*/ 712199 h 1992261"/>
            <a:gd name="connsiteX13" fmla="*/ 9363364 w 12762079"/>
            <a:gd name="connsiteY13" fmla="*/ 416629 h 1992261"/>
            <a:gd name="connsiteX14" fmla="*/ 9789677 w 12762079"/>
            <a:gd name="connsiteY14" fmla="*/ 155696 h 1992261"/>
            <a:gd name="connsiteX15" fmla="*/ 12399818 w 12762079"/>
            <a:gd name="connsiteY15" fmla="*/ 162629 h 1992261"/>
            <a:gd name="connsiteX16" fmla="*/ 11972636 w 12762079"/>
            <a:gd name="connsiteY16" fmla="*/ 24084 h 1992261"/>
            <a:gd name="connsiteX17" fmla="*/ 10344727 w 12762079"/>
            <a:gd name="connsiteY17" fmla="*/ 993 h 1992261"/>
            <a:gd name="connsiteX0" fmla="*/ 0 w 12762079"/>
            <a:gd name="connsiteY0" fmla="*/ 1778993 h 1992261"/>
            <a:gd name="connsiteX1" fmla="*/ 242454 w 12762079"/>
            <a:gd name="connsiteY1" fmla="*/ 1986811 h 1992261"/>
            <a:gd name="connsiteX2" fmla="*/ 588818 w 12762079"/>
            <a:gd name="connsiteY2" fmla="*/ 1582720 h 1992261"/>
            <a:gd name="connsiteX3" fmla="*/ 2540000 w 12762079"/>
            <a:gd name="connsiteY3" fmla="*/ 1536538 h 1992261"/>
            <a:gd name="connsiteX4" fmla="*/ 11326091 w 12762079"/>
            <a:gd name="connsiteY4" fmla="*/ 1536538 h 1992261"/>
            <a:gd name="connsiteX5" fmla="*/ 12388273 w 12762079"/>
            <a:gd name="connsiteY5" fmla="*/ 1455720 h 1992261"/>
            <a:gd name="connsiteX6" fmla="*/ 11358830 w 12762079"/>
            <a:gd name="connsiteY6" fmla="*/ 1425695 h 1992261"/>
            <a:gd name="connsiteX7" fmla="*/ 9771410 w 12762079"/>
            <a:gd name="connsiteY7" fmla="*/ 1430323 h 1992261"/>
            <a:gd name="connsiteX8" fmla="*/ 9365776 w 12762079"/>
            <a:gd name="connsiteY8" fmla="*/ 1180953 h 1992261"/>
            <a:gd name="connsiteX9" fmla="*/ 9767454 w 12762079"/>
            <a:gd name="connsiteY9" fmla="*/ 855357 h 1992261"/>
            <a:gd name="connsiteX10" fmla="*/ 12065000 w 12762079"/>
            <a:gd name="connsiteY10" fmla="*/ 841489 h 1992261"/>
            <a:gd name="connsiteX11" fmla="*/ 12619182 w 12762079"/>
            <a:gd name="connsiteY11" fmla="*/ 751447 h 1992261"/>
            <a:gd name="connsiteX12" fmla="*/ 9754526 w 12762079"/>
            <a:gd name="connsiteY12" fmla="*/ 712199 h 1992261"/>
            <a:gd name="connsiteX13" fmla="*/ 9262897 w 12762079"/>
            <a:gd name="connsiteY13" fmla="*/ 425869 h 1992261"/>
            <a:gd name="connsiteX14" fmla="*/ 9789677 w 12762079"/>
            <a:gd name="connsiteY14" fmla="*/ 155696 h 1992261"/>
            <a:gd name="connsiteX15" fmla="*/ 12399818 w 12762079"/>
            <a:gd name="connsiteY15" fmla="*/ 162629 h 1992261"/>
            <a:gd name="connsiteX16" fmla="*/ 11972636 w 12762079"/>
            <a:gd name="connsiteY16" fmla="*/ 24084 h 1992261"/>
            <a:gd name="connsiteX17" fmla="*/ 10344727 w 12762079"/>
            <a:gd name="connsiteY17" fmla="*/ 993 h 1992261"/>
            <a:gd name="connsiteX0" fmla="*/ 0 w 12762079"/>
            <a:gd name="connsiteY0" fmla="*/ 1778290 h 1991558"/>
            <a:gd name="connsiteX1" fmla="*/ 242454 w 12762079"/>
            <a:gd name="connsiteY1" fmla="*/ 1986108 h 1991558"/>
            <a:gd name="connsiteX2" fmla="*/ 588818 w 12762079"/>
            <a:gd name="connsiteY2" fmla="*/ 1582017 h 1991558"/>
            <a:gd name="connsiteX3" fmla="*/ 2540000 w 12762079"/>
            <a:gd name="connsiteY3" fmla="*/ 1535835 h 1991558"/>
            <a:gd name="connsiteX4" fmla="*/ 11326091 w 12762079"/>
            <a:gd name="connsiteY4" fmla="*/ 1535835 h 1991558"/>
            <a:gd name="connsiteX5" fmla="*/ 12388273 w 12762079"/>
            <a:gd name="connsiteY5" fmla="*/ 1455017 h 1991558"/>
            <a:gd name="connsiteX6" fmla="*/ 11358830 w 12762079"/>
            <a:gd name="connsiteY6" fmla="*/ 1424992 h 1991558"/>
            <a:gd name="connsiteX7" fmla="*/ 9771410 w 12762079"/>
            <a:gd name="connsiteY7" fmla="*/ 1429620 h 1991558"/>
            <a:gd name="connsiteX8" fmla="*/ 9365776 w 12762079"/>
            <a:gd name="connsiteY8" fmla="*/ 1180250 h 1991558"/>
            <a:gd name="connsiteX9" fmla="*/ 9767454 w 12762079"/>
            <a:gd name="connsiteY9" fmla="*/ 854654 h 1991558"/>
            <a:gd name="connsiteX10" fmla="*/ 12065000 w 12762079"/>
            <a:gd name="connsiteY10" fmla="*/ 840786 h 1991558"/>
            <a:gd name="connsiteX11" fmla="*/ 12619182 w 12762079"/>
            <a:gd name="connsiteY11" fmla="*/ 750744 h 1991558"/>
            <a:gd name="connsiteX12" fmla="*/ 9754526 w 12762079"/>
            <a:gd name="connsiteY12" fmla="*/ 711496 h 1991558"/>
            <a:gd name="connsiteX13" fmla="*/ 9262897 w 12762079"/>
            <a:gd name="connsiteY13" fmla="*/ 425166 h 1991558"/>
            <a:gd name="connsiteX14" fmla="*/ 9789677 w 12762079"/>
            <a:gd name="connsiteY14" fmla="*/ 154993 h 1991558"/>
            <a:gd name="connsiteX15" fmla="*/ 12399818 w 12762079"/>
            <a:gd name="connsiteY15" fmla="*/ 161926 h 1991558"/>
            <a:gd name="connsiteX16" fmla="*/ 12210105 w 12762079"/>
            <a:gd name="connsiteY16" fmla="*/ 32621 h 1991558"/>
            <a:gd name="connsiteX17" fmla="*/ 10344727 w 12762079"/>
            <a:gd name="connsiteY17" fmla="*/ 290 h 1991558"/>
            <a:gd name="connsiteX0" fmla="*/ 0 w 12762079"/>
            <a:gd name="connsiteY0" fmla="*/ 1778290 h 1991558"/>
            <a:gd name="connsiteX1" fmla="*/ 242454 w 12762079"/>
            <a:gd name="connsiteY1" fmla="*/ 1986108 h 1991558"/>
            <a:gd name="connsiteX2" fmla="*/ 588818 w 12762079"/>
            <a:gd name="connsiteY2" fmla="*/ 1582017 h 1991558"/>
            <a:gd name="connsiteX3" fmla="*/ 2540000 w 12762079"/>
            <a:gd name="connsiteY3" fmla="*/ 1535835 h 1991558"/>
            <a:gd name="connsiteX4" fmla="*/ 11326091 w 12762079"/>
            <a:gd name="connsiteY4" fmla="*/ 1535835 h 1991558"/>
            <a:gd name="connsiteX5" fmla="*/ 12388273 w 12762079"/>
            <a:gd name="connsiteY5" fmla="*/ 1455017 h 1991558"/>
            <a:gd name="connsiteX6" fmla="*/ 11358830 w 12762079"/>
            <a:gd name="connsiteY6" fmla="*/ 1424992 h 1991558"/>
            <a:gd name="connsiteX7" fmla="*/ 9771410 w 12762079"/>
            <a:gd name="connsiteY7" fmla="*/ 1429620 h 1991558"/>
            <a:gd name="connsiteX8" fmla="*/ 9365776 w 12762079"/>
            <a:gd name="connsiteY8" fmla="*/ 1180250 h 1991558"/>
            <a:gd name="connsiteX9" fmla="*/ 9767454 w 12762079"/>
            <a:gd name="connsiteY9" fmla="*/ 854654 h 1991558"/>
            <a:gd name="connsiteX10" fmla="*/ 12065000 w 12762079"/>
            <a:gd name="connsiteY10" fmla="*/ 840786 h 1991558"/>
            <a:gd name="connsiteX11" fmla="*/ 12619182 w 12762079"/>
            <a:gd name="connsiteY11" fmla="*/ 750744 h 1991558"/>
            <a:gd name="connsiteX12" fmla="*/ 9754526 w 12762079"/>
            <a:gd name="connsiteY12" fmla="*/ 711496 h 1991558"/>
            <a:gd name="connsiteX13" fmla="*/ 9262897 w 12762079"/>
            <a:gd name="connsiteY13" fmla="*/ 425166 h 1991558"/>
            <a:gd name="connsiteX14" fmla="*/ 9789677 w 12762079"/>
            <a:gd name="connsiteY14" fmla="*/ 154993 h 1991558"/>
            <a:gd name="connsiteX15" fmla="*/ 12399818 w 12762079"/>
            <a:gd name="connsiteY15" fmla="*/ 161926 h 1991558"/>
            <a:gd name="connsiteX16" fmla="*/ 12401907 w 12762079"/>
            <a:gd name="connsiteY16" fmla="*/ 32621 h 1991558"/>
            <a:gd name="connsiteX17" fmla="*/ 10344727 w 12762079"/>
            <a:gd name="connsiteY17" fmla="*/ 290 h 1991558"/>
            <a:gd name="connsiteX0" fmla="*/ 0 w 12762079"/>
            <a:gd name="connsiteY0" fmla="*/ 1778290 h 1991558"/>
            <a:gd name="connsiteX1" fmla="*/ 242454 w 12762079"/>
            <a:gd name="connsiteY1" fmla="*/ 1986108 h 1991558"/>
            <a:gd name="connsiteX2" fmla="*/ 588818 w 12762079"/>
            <a:gd name="connsiteY2" fmla="*/ 1582017 h 1991558"/>
            <a:gd name="connsiteX3" fmla="*/ 2540000 w 12762079"/>
            <a:gd name="connsiteY3" fmla="*/ 1535835 h 1991558"/>
            <a:gd name="connsiteX4" fmla="*/ 11326091 w 12762079"/>
            <a:gd name="connsiteY4" fmla="*/ 1535835 h 1991558"/>
            <a:gd name="connsiteX5" fmla="*/ 12388273 w 12762079"/>
            <a:gd name="connsiteY5" fmla="*/ 1455017 h 1991558"/>
            <a:gd name="connsiteX6" fmla="*/ 11358830 w 12762079"/>
            <a:gd name="connsiteY6" fmla="*/ 1424992 h 1991558"/>
            <a:gd name="connsiteX7" fmla="*/ 9771410 w 12762079"/>
            <a:gd name="connsiteY7" fmla="*/ 1429620 h 1991558"/>
            <a:gd name="connsiteX8" fmla="*/ 9365776 w 12762079"/>
            <a:gd name="connsiteY8" fmla="*/ 1180250 h 1991558"/>
            <a:gd name="connsiteX9" fmla="*/ 9767454 w 12762079"/>
            <a:gd name="connsiteY9" fmla="*/ 854654 h 1991558"/>
            <a:gd name="connsiteX10" fmla="*/ 12065000 w 12762079"/>
            <a:gd name="connsiteY10" fmla="*/ 840786 h 1991558"/>
            <a:gd name="connsiteX11" fmla="*/ 12619182 w 12762079"/>
            <a:gd name="connsiteY11" fmla="*/ 750744 h 1991558"/>
            <a:gd name="connsiteX12" fmla="*/ 9754526 w 12762079"/>
            <a:gd name="connsiteY12" fmla="*/ 711496 h 1991558"/>
            <a:gd name="connsiteX13" fmla="*/ 9399898 w 12762079"/>
            <a:gd name="connsiteY13" fmla="*/ 425167 h 1991558"/>
            <a:gd name="connsiteX14" fmla="*/ 9789677 w 12762079"/>
            <a:gd name="connsiteY14" fmla="*/ 154993 h 1991558"/>
            <a:gd name="connsiteX15" fmla="*/ 12399818 w 12762079"/>
            <a:gd name="connsiteY15" fmla="*/ 161926 h 1991558"/>
            <a:gd name="connsiteX16" fmla="*/ 12401907 w 12762079"/>
            <a:gd name="connsiteY16" fmla="*/ 32621 h 1991558"/>
            <a:gd name="connsiteX17" fmla="*/ 10344727 w 12762079"/>
            <a:gd name="connsiteY17" fmla="*/ 290 h 1991558"/>
            <a:gd name="connsiteX0" fmla="*/ 0 w 12762079"/>
            <a:gd name="connsiteY0" fmla="*/ 1778290 h 1991558"/>
            <a:gd name="connsiteX1" fmla="*/ 242454 w 12762079"/>
            <a:gd name="connsiteY1" fmla="*/ 1986108 h 1991558"/>
            <a:gd name="connsiteX2" fmla="*/ 588818 w 12762079"/>
            <a:gd name="connsiteY2" fmla="*/ 1582017 h 1991558"/>
            <a:gd name="connsiteX3" fmla="*/ 2540000 w 12762079"/>
            <a:gd name="connsiteY3" fmla="*/ 1535835 h 1991558"/>
            <a:gd name="connsiteX4" fmla="*/ 11326091 w 12762079"/>
            <a:gd name="connsiteY4" fmla="*/ 1535835 h 1991558"/>
            <a:gd name="connsiteX5" fmla="*/ 12388273 w 12762079"/>
            <a:gd name="connsiteY5" fmla="*/ 1455017 h 1991558"/>
            <a:gd name="connsiteX6" fmla="*/ 11358830 w 12762079"/>
            <a:gd name="connsiteY6" fmla="*/ 1424992 h 1991558"/>
            <a:gd name="connsiteX7" fmla="*/ 9771410 w 12762079"/>
            <a:gd name="connsiteY7" fmla="*/ 1429620 h 1991558"/>
            <a:gd name="connsiteX8" fmla="*/ 9365776 w 12762079"/>
            <a:gd name="connsiteY8" fmla="*/ 1180250 h 1991558"/>
            <a:gd name="connsiteX9" fmla="*/ 9767454 w 12762079"/>
            <a:gd name="connsiteY9" fmla="*/ 854654 h 1991558"/>
            <a:gd name="connsiteX10" fmla="*/ 12065000 w 12762079"/>
            <a:gd name="connsiteY10" fmla="*/ 840786 h 1991558"/>
            <a:gd name="connsiteX11" fmla="*/ 12619182 w 12762079"/>
            <a:gd name="connsiteY11" fmla="*/ 750744 h 1991558"/>
            <a:gd name="connsiteX12" fmla="*/ 9754526 w 12762079"/>
            <a:gd name="connsiteY12" fmla="*/ 711496 h 1991558"/>
            <a:gd name="connsiteX13" fmla="*/ 9399898 w 12762079"/>
            <a:gd name="connsiteY13" fmla="*/ 425167 h 1991558"/>
            <a:gd name="connsiteX14" fmla="*/ 9789677 w 12762079"/>
            <a:gd name="connsiteY14" fmla="*/ 154993 h 1991558"/>
            <a:gd name="connsiteX15" fmla="*/ 12399818 w 12762079"/>
            <a:gd name="connsiteY15" fmla="*/ 161926 h 1991558"/>
            <a:gd name="connsiteX16" fmla="*/ 12401907 w 12762079"/>
            <a:gd name="connsiteY16" fmla="*/ 32621 h 1991558"/>
            <a:gd name="connsiteX17" fmla="*/ 10344727 w 12762079"/>
            <a:gd name="connsiteY17" fmla="*/ 290 h 1991558"/>
            <a:gd name="connsiteX0" fmla="*/ 0 w 12762079"/>
            <a:gd name="connsiteY0" fmla="*/ 1778290 h 1991558"/>
            <a:gd name="connsiteX1" fmla="*/ 242454 w 12762079"/>
            <a:gd name="connsiteY1" fmla="*/ 1986108 h 1991558"/>
            <a:gd name="connsiteX2" fmla="*/ 588818 w 12762079"/>
            <a:gd name="connsiteY2" fmla="*/ 1582017 h 1991558"/>
            <a:gd name="connsiteX3" fmla="*/ 2540000 w 12762079"/>
            <a:gd name="connsiteY3" fmla="*/ 1535835 h 1991558"/>
            <a:gd name="connsiteX4" fmla="*/ 11326091 w 12762079"/>
            <a:gd name="connsiteY4" fmla="*/ 1535835 h 1991558"/>
            <a:gd name="connsiteX5" fmla="*/ 12388273 w 12762079"/>
            <a:gd name="connsiteY5" fmla="*/ 1455017 h 1991558"/>
            <a:gd name="connsiteX6" fmla="*/ 11358830 w 12762079"/>
            <a:gd name="connsiteY6" fmla="*/ 1424992 h 1991558"/>
            <a:gd name="connsiteX7" fmla="*/ 9771410 w 12762079"/>
            <a:gd name="connsiteY7" fmla="*/ 1429620 h 1991558"/>
            <a:gd name="connsiteX8" fmla="*/ 9365776 w 12762079"/>
            <a:gd name="connsiteY8" fmla="*/ 1180250 h 1991558"/>
            <a:gd name="connsiteX9" fmla="*/ 9767454 w 12762079"/>
            <a:gd name="connsiteY9" fmla="*/ 854654 h 1991558"/>
            <a:gd name="connsiteX10" fmla="*/ 12065000 w 12762079"/>
            <a:gd name="connsiteY10" fmla="*/ 840786 h 1991558"/>
            <a:gd name="connsiteX11" fmla="*/ 12619182 w 12762079"/>
            <a:gd name="connsiteY11" fmla="*/ 750744 h 1991558"/>
            <a:gd name="connsiteX12" fmla="*/ 9754526 w 12762079"/>
            <a:gd name="connsiteY12" fmla="*/ 711496 h 1991558"/>
            <a:gd name="connsiteX13" fmla="*/ 9399898 w 12762079"/>
            <a:gd name="connsiteY13" fmla="*/ 425167 h 1991558"/>
            <a:gd name="connsiteX14" fmla="*/ 9789677 w 12762079"/>
            <a:gd name="connsiteY14" fmla="*/ 154993 h 1991558"/>
            <a:gd name="connsiteX15" fmla="*/ 12399818 w 12762079"/>
            <a:gd name="connsiteY15" fmla="*/ 161926 h 1991558"/>
            <a:gd name="connsiteX16" fmla="*/ 12401907 w 12762079"/>
            <a:gd name="connsiteY16" fmla="*/ 32621 h 1991558"/>
            <a:gd name="connsiteX17" fmla="*/ 10344727 w 12762079"/>
            <a:gd name="connsiteY17" fmla="*/ 290 h 1991558"/>
            <a:gd name="connsiteX0" fmla="*/ 0 w 12762079"/>
            <a:gd name="connsiteY0" fmla="*/ 1778290 h 1991558"/>
            <a:gd name="connsiteX1" fmla="*/ 242454 w 12762079"/>
            <a:gd name="connsiteY1" fmla="*/ 1986108 h 1991558"/>
            <a:gd name="connsiteX2" fmla="*/ 588818 w 12762079"/>
            <a:gd name="connsiteY2" fmla="*/ 1582017 h 1991558"/>
            <a:gd name="connsiteX3" fmla="*/ 2540000 w 12762079"/>
            <a:gd name="connsiteY3" fmla="*/ 1535835 h 1991558"/>
            <a:gd name="connsiteX4" fmla="*/ 11326091 w 12762079"/>
            <a:gd name="connsiteY4" fmla="*/ 1535835 h 1991558"/>
            <a:gd name="connsiteX5" fmla="*/ 12388273 w 12762079"/>
            <a:gd name="connsiteY5" fmla="*/ 1455017 h 1991558"/>
            <a:gd name="connsiteX6" fmla="*/ 11358830 w 12762079"/>
            <a:gd name="connsiteY6" fmla="*/ 1424992 h 1991558"/>
            <a:gd name="connsiteX7" fmla="*/ 9771410 w 12762079"/>
            <a:gd name="connsiteY7" fmla="*/ 1429620 h 1991558"/>
            <a:gd name="connsiteX8" fmla="*/ 9365776 w 12762079"/>
            <a:gd name="connsiteY8" fmla="*/ 1180250 h 1991558"/>
            <a:gd name="connsiteX9" fmla="*/ 9767454 w 12762079"/>
            <a:gd name="connsiteY9" fmla="*/ 854654 h 1991558"/>
            <a:gd name="connsiteX10" fmla="*/ 12065000 w 12762079"/>
            <a:gd name="connsiteY10" fmla="*/ 840786 h 1991558"/>
            <a:gd name="connsiteX11" fmla="*/ 12619182 w 12762079"/>
            <a:gd name="connsiteY11" fmla="*/ 750744 h 1991558"/>
            <a:gd name="connsiteX12" fmla="*/ 9754526 w 12762079"/>
            <a:gd name="connsiteY12" fmla="*/ 711496 h 1991558"/>
            <a:gd name="connsiteX13" fmla="*/ 9399898 w 12762079"/>
            <a:gd name="connsiteY13" fmla="*/ 425167 h 1991558"/>
            <a:gd name="connsiteX14" fmla="*/ 9789677 w 12762079"/>
            <a:gd name="connsiteY14" fmla="*/ 154993 h 1991558"/>
            <a:gd name="connsiteX15" fmla="*/ 12399818 w 12762079"/>
            <a:gd name="connsiteY15" fmla="*/ 161926 h 1991558"/>
            <a:gd name="connsiteX16" fmla="*/ 12401907 w 12762079"/>
            <a:gd name="connsiteY16" fmla="*/ 32621 h 1991558"/>
            <a:gd name="connsiteX17" fmla="*/ 10344727 w 12762079"/>
            <a:gd name="connsiteY17" fmla="*/ 290 h 1991558"/>
            <a:gd name="connsiteX0" fmla="*/ 0 w 12762079"/>
            <a:gd name="connsiteY0" fmla="*/ 1778290 h 1991558"/>
            <a:gd name="connsiteX1" fmla="*/ 242454 w 12762079"/>
            <a:gd name="connsiteY1" fmla="*/ 1986108 h 1991558"/>
            <a:gd name="connsiteX2" fmla="*/ 588818 w 12762079"/>
            <a:gd name="connsiteY2" fmla="*/ 1582017 h 1991558"/>
            <a:gd name="connsiteX3" fmla="*/ 2540000 w 12762079"/>
            <a:gd name="connsiteY3" fmla="*/ 1535835 h 1991558"/>
            <a:gd name="connsiteX4" fmla="*/ 11326091 w 12762079"/>
            <a:gd name="connsiteY4" fmla="*/ 1535835 h 1991558"/>
            <a:gd name="connsiteX5" fmla="*/ 12388273 w 12762079"/>
            <a:gd name="connsiteY5" fmla="*/ 1455017 h 1991558"/>
            <a:gd name="connsiteX6" fmla="*/ 11358830 w 12762079"/>
            <a:gd name="connsiteY6" fmla="*/ 1424992 h 1991558"/>
            <a:gd name="connsiteX7" fmla="*/ 9771410 w 12762079"/>
            <a:gd name="connsiteY7" fmla="*/ 1429620 h 1991558"/>
            <a:gd name="connsiteX8" fmla="*/ 9365776 w 12762079"/>
            <a:gd name="connsiteY8" fmla="*/ 1180250 h 1991558"/>
            <a:gd name="connsiteX9" fmla="*/ 9767454 w 12762079"/>
            <a:gd name="connsiteY9" fmla="*/ 854654 h 1991558"/>
            <a:gd name="connsiteX10" fmla="*/ 12065000 w 12762079"/>
            <a:gd name="connsiteY10" fmla="*/ 840786 h 1991558"/>
            <a:gd name="connsiteX11" fmla="*/ 12619182 w 12762079"/>
            <a:gd name="connsiteY11" fmla="*/ 750744 h 1991558"/>
            <a:gd name="connsiteX12" fmla="*/ 9754526 w 12762079"/>
            <a:gd name="connsiteY12" fmla="*/ 711496 h 1991558"/>
            <a:gd name="connsiteX13" fmla="*/ 9399898 w 12762079"/>
            <a:gd name="connsiteY13" fmla="*/ 425167 h 1991558"/>
            <a:gd name="connsiteX14" fmla="*/ 9789677 w 12762079"/>
            <a:gd name="connsiteY14" fmla="*/ 154993 h 1991558"/>
            <a:gd name="connsiteX15" fmla="*/ 12399818 w 12762079"/>
            <a:gd name="connsiteY15" fmla="*/ 161926 h 1991558"/>
            <a:gd name="connsiteX16" fmla="*/ 12401907 w 12762079"/>
            <a:gd name="connsiteY16" fmla="*/ 32621 h 1991558"/>
            <a:gd name="connsiteX17" fmla="*/ 10344727 w 12762079"/>
            <a:gd name="connsiteY17" fmla="*/ 290 h 1991558"/>
            <a:gd name="connsiteX0" fmla="*/ 0 w 12762079"/>
            <a:gd name="connsiteY0" fmla="*/ 1778290 h 1991558"/>
            <a:gd name="connsiteX1" fmla="*/ 242454 w 12762079"/>
            <a:gd name="connsiteY1" fmla="*/ 1986108 h 1991558"/>
            <a:gd name="connsiteX2" fmla="*/ 588818 w 12762079"/>
            <a:gd name="connsiteY2" fmla="*/ 1582017 h 1991558"/>
            <a:gd name="connsiteX3" fmla="*/ 2540000 w 12762079"/>
            <a:gd name="connsiteY3" fmla="*/ 1535835 h 1991558"/>
            <a:gd name="connsiteX4" fmla="*/ 11326091 w 12762079"/>
            <a:gd name="connsiteY4" fmla="*/ 1535835 h 1991558"/>
            <a:gd name="connsiteX5" fmla="*/ 12388273 w 12762079"/>
            <a:gd name="connsiteY5" fmla="*/ 1455017 h 1991558"/>
            <a:gd name="connsiteX6" fmla="*/ 11358830 w 12762079"/>
            <a:gd name="connsiteY6" fmla="*/ 1424992 h 1991558"/>
            <a:gd name="connsiteX7" fmla="*/ 9771410 w 12762079"/>
            <a:gd name="connsiteY7" fmla="*/ 1429620 h 1991558"/>
            <a:gd name="connsiteX8" fmla="*/ 9365776 w 12762079"/>
            <a:gd name="connsiteY8" fmla="*/ 1180250 h 1991558"/>
            <a:gd name="connsiteX9" fmla="*/ 9767454 w 12762079"/>
            <a:gd name="connsiteY9" fmla="*/ 854654 h 1991558"/>
            <a:gd name="connsiteX10" fmla="*/ 12065000 w 12762079"/>
            <a:gd name="connsiteY10" fmla="*/ 840786 h 1991558"/>
            <a:gd name="connsiteX11" fmla="*/ 12619182 w 12762079"/>
            <a:gd name="connsiteY11" fmla="*/ 750744 h 1991558"/>
            <a:gd name="connsiteX12" fmla="*/ 9754526 w 12762079"/>
            <a:gd name="connsiteY12" fmla="*/ 711496 h 1991558"/>
            <a:gd name="connsiteX13" fmla="*/ 9399898 w 12762079"/>
            <a:gd name="connsiteY13" fmla="*/ 425167 h 1991558"/>
            <a:gd name="connsiteX14" fmla="*/ 9789677 w 12762079"/>
            <a:gd name="connsiteY14" fmla="*/ 154993 h 1991558"/>
            <a:gd name="connsiteX15" fmla="*/ 12399818 w 12762079"/>
            <a:gd name="connsiteY15" fmla="*/ 161926 h 1991558"/>
            <a:gd name="connsiteX16" fmla="*/ 12401907 w 12762079"/>
            <a:gd name="connsiteY16" fmla="*/ 32621 h 1991558"/>
            <a:gd name="connsiteX17" fmla="*/ 10344727 w 12762079"/>
            <a:gd name="connsiteY17" fmla="*/ 290 h 1991558"/>
            <a:gd name="connsiteX0" fmla="*/ 0 w 12762079"/>
            <a:gd name="connsiteY0" fmla="*/ 1778290 h 1991558"/>
            <a:gd name="connsiteX1" fmla="*/ 242454 w 12762079"/>
            <a:gd name="connsiteY1" fmla="*/ 1986108 h 1991558"/>
            <a:gd name="connsiteX2" fmla="*/ 588818 w 12762079"/>
            <a:gd name="connsiteY2" fmla="*/ 1582017 h 1991558"/>
            <a:gd name="connsiteX3" fmla="*/ 2540000 w 12762079"/>
            <a:gd name="connsiteY3" fmla="*/ 1535835 h 1991558"/>
            <a:gd name="connsiteX4" fmla="*/ 11326091 w 12762079"/>
            <a:gd name="connsiteY4" fmla="*/ 1535835 h 1991558"/>
            <a:gd name="connsiteX5" fmla="*/ 12388273 w 12762079"/>
            <a:gd name="connsiteY5" fmla="*/ 1455017 h 1991558"/>
            <a:gd name="connsiteX6" fmla="*/ 11358830 w 12762079"/>
            <a:gd name="connsiteY6" fmla="*/ 1424992 h 1991558"/>
            <a:gd name="connsiteX7" fmla="*/ 9771410 w 12762079"/>
            <a:gd name="connsiteY7" fmla="*/ 1429620 h 1991558"/>
            <a:gd name="connsiteX8" fmla="*/ 9365776 w 12762079"/>
            <a:gd name="connsiteY8" fmla="*/ 1180250 h 1991558"/>
            <a:gd name="connsiteX9" fmla="*/ 9767454 w 12762079"/>
            <a:gd name="connsiteY9" fmla="*/ 854654 h 1991558"/>
            <a:gd name="connsiteX10" fmla="*/ 12065000 w 12762079"/>
            <a:gd name="connsiteY10" fmla="*/ 840786 h 1991558"/>
            <a:gd name="connsiteX11" fmla="*/ 12619182 w 12762079"/>
            <a:gd name="connsiteY11" fmla="*/ 750744 h 1991558"/>
            <a:gd name="connsiteX12" fmla="*/ 9754526 w 12762079"/>
            <a:gd name="connsiteY12" fmla="*/ 711496 h 1991558"/>
            <a:gd name="connsiteX13" fmla="*/ 9789677 w 12762079"/>
            <a:gd name="connsiteY13" fmla="*/ 154993 h 1991558"/>
            <a:gd name="connsiteX14" fmla="*/ 12399818 w 12762079"/>
            <a:gd name="connsiteY14" fmla="*/ 161926 h 1991558"/>
            <a:gd name="connsiteX15" fmla="*/ 12401907 w 12762079"/>
            <a:gd name="connsiteY15" fmla="*/ 32621 h 1991558"/>
            <a:gd name="connsiteX16" fmla="*/ 10344727 w 12762079"/>
            <a:gd name="connsiteY16" fmla="*/ 290 h 1991558"/>
            <a:gd name="connsiteX0" fmla="*/ 0 w 12762079"/>
            <a:gd name="connsiteY0" fmla="*/ 1778290 h 1991558"/>
            <a:gd name="connsiteX1" fmla="*/ 242454 w 12762079"/>
            <a:gd name="connsiteY1" fmla="*/ 1986108 h 1991558"/>
            <a:gd name="connsiteX2" fmla="*/ 588818 w 12762079"/>
            <a:gd name="connsiteY2" fmla="*/ 1582017 h 1991558"/>
            <a:gd name="connsiteX3" fmla="*/ 2540000 w 12762079"/>
            <a:gd name="connsiteY3" fmla="*/ 1535835 h 1991558"/>
            <a:gd name="connsiteX4" fmla="*/ 11326091 w 12762079"/>
            <a:gd name="connsiteY4" fmla="*/ 1535835 h 1991558"/>
            <a:gd name="connsiteX5" fmla="*/ 12388273 w 12762079"/>
            <a:gd name="connsiteY5" fmla="*/ 1455017 h 1991558"/>
            <a:gd name="connsiteX6" fmla="*/ 11358830 w 12762079"/>
            <a:gd name="connsiteY6" fmla="*/ 1424992 h 1991558"/>
            <a:gd name="connsiteX7" fmla="*/ 9771410 w 12762079"/>
            <a:gd name="connsiteY7" fmla="*/ 1429620 h 1991558"/>
            <a:gd name="connsiteX8" fmla="*/ 9365776 w 12762079"/>
            <a:gd name="connsiteY8" fmla="*/ 1180250 h 1991558"/>
            <a:gd name="connsiteX9" fmla="*/ 9767454 w 12762079"/>
            <a:gd name="connsiteY9" fmla="*/ 854654 h 1991558"/>
            <a:gd name="connsiteX10" fmla="*/ 12065000 w 12762079"/>
            <a:gd name="connsiteY10" fmla="*/ 840786 h 1991558"/>
            <a:gd name="connsiteX11" fmla="*/ 12619182 w 12762079"/>
            <a:gd name="connsiteY11" fmla="*/ 750744 h 1991558"/>
            <a:gd name="connsiteX12" fmla="*/ 9754526 w 12762079"/>
            <a:gd name="connsiteY12" fmla="*/ 711496 h 1991558"/>
            <a:gd name="connsiteX13" fmla="*/ 9689209 w 12762079"/>
            <a:gd name="connsiteY13" fmla="*/ 164233 h 1991558"/>
            <a:gd name="connsiteX14" fmla="*/ 12399818 w 12762079"/>
            <a:gd name="connsiteY14" fmla="*/ 161926 h 1991558"/>
            <a:gd name="connsiteX15" fmla="*/ 12401907 w 12762079"/>
            <a:gd name="connsiteY15" fmla="*/ 32621 h 1991558"/>
            <a:gd name="connsiteX16" fmla="*/ 10344727 w 12762079"/>
            <a:gd name="connsiteY16" fmla="*/ 290 h 1991558"/>
            <a:gd name="connsiteX0" fmla="*/ 0 w 12767287"/>
            <a:gd name="connsiteY0" fmla="*/ 1778290 h 1991558"/>
            <a:gd name="connsiteX1" fmla="*/ 242454 w 12767287"/>
            <a:gd name="connsiteY1" fmla="*/ 1986108 h 1991558"/>
            <a:gd name="connsiteX2" fmla="*/ 588818 w 12767287"/>
            <a:gd name="connsiteY2" fmla="*/ 1582017 h 1991558"/>
            <a:gd name="connsiteX3" fmla="*/ 2540000 w 12767287"/>
            <a:gd name="connsiteY3" fmla="*/ 1535835 h 1991558"/>
            <a:gd name="connsiteX4" fmla="*/ 11326091 w 12767287"/>
            <a:gd name="connsiteY4" fmla="*/ 1535835 h 1991558"/>
            <a:gd name="connsiteX5" fmla="*/ 12388273 w 12767287"/>
            <a:gd name="connsiteY5" fmla="*/ 1455017 h 1991558"/>
            <a:gd name="connsiteX6" fmla="*/ 11358830 w 12767287"/>
            <a:gd name="connsiteY6" fmla="*/ 1424992 h 1991558"/>
            <a:gd name="connsiteX7" fmla="*/ 9771410 w 12767287"/>
            <a:gd name="connsiteY7" fmla="*/ 1429620 h 1991558"/>
            <a:gd name="connsiteX8" fmla="*/ 9365776 w 12767287"/>
            <a:gd name="connsiteY8" fmla="*/ 1180250 h 1991558"/>
            <a:gd name="connsiteX9" fmla="*/ 9767454 w 12767287"/>
            <a:gd name="connsiteY9" fmla="*/ 854654 h 1991558"/>
            <a:gd name="connsiteX10" fmla="*/ 12065000 w 12767287"/>
            <a:gd name="connsiteY10" fmla="*/ 840786 h 1991558"/>
            <a:gd name="connsiteX11" fmla="*/ 12619182 w 12767287"/>
            <a:gd name="connsiteY11" fmla="*/ 750744 h 1991558"/>
            <a:gd name="connsiteX12" fmla="*/ 9681459 w 12767287"/>
            <a:gd name="connsiteY12" fmla="*/ 720736 h 1991558"/>
            <a:gd name="connsiteX13" fmla="*/ 9689209 w 12767287"/>
            <a:gd name="connsiteY13" fmla="*/ 164233 h 1991558"/>
            <a:gd name="connsiteX14" fmla="*/ 12399818 w 12767287"/>
            <a:gd name="connsiteY14" fmla="*/ 161926 h 1991558"/>
            <a:gd name="connsiteX15" fmla="*/ 12401907 w 12767287"/>
            <a:gd name="connsiteY15" fmla="*/ 32621 h 1991558"/>
            <a:gd name="connsiteX16" fmla="*/ 10344727 w 12767287"/>
            <a:gd name="connsiteY16" fmla="*/ 290 h 1991558"/>
            <a:gd name="connsiteX0" fmla="*/ 0 w 12767287"/>
            <a:gd name="connsiteY0" fmla="*/ 1778290 h 1991558"/>
            <a:gd name="connsiteX1" fmla="*/ 242454 w 12767287"/>
            <a:gd name="connsiteY1" fmla="*/ 1986108 h 1991558"/>
            <a:gd name="connsiteX2" fmla="*/ 588818 w 12767287"/>
            <a:gd name="connsiteY2" fmla="*/ 1582017 h 1991558"/>
            <a:gd name="connsiteX3" fmla="*/ 2540000 w 12767287"/>
            <a:gd name="connsiteY3" fmla="*/ 1535835 h 1991558"/>
            <a:gd name="connsiteX4" fmla="*/ 11326091 w 12767287"/>
            <a:gd name="connsiteY4" fmla="*/ 1535835 h 1991558"/>
            <a:gd name="connsiteX5" fmla="*/ 12388273 w 12767287"/>
            <a:gd name="connsiteY5" fmla="*/ 1455017 h 1991558"/>
            <a:gd name="connsiteX6" fmla="*/ 11358830 w 12767287"/>
            <a:gd name="connsiteY6" fmla="*/ 1424992 h 1991558"/>
            <a:gd name="connsiteX7" fmla="*/ 9771410 w 12767287"/>
            <a:gd name="connsiteY7" fmla="*/ 1429620 h 1991558"/>
            <a:gd name="connsiteX8" fmla="*/ 9365776 w 12767287"/>
            <a:gd name="connsiteY8" fmla="*/ 1180250 h 1991558"/>
            <a:gd name="connsiteX9" fmla="*/ 9767454 w 12767287"/>
            <a:gd name="connsiteY9" fmla="*/ 854654 h 1991558"/>
            <a:gd name="connsiteX10" fmla="*/ 12065000 w 12767287"/>
            <a:gd name="connsiteY10" fmla="*/ 840786 h 1991558"/>
            <a:gd name="connsiteX11" fmla="*/ 12619182 w 12767287"/>
            <a:gd name="connsiteY11" fmla="*/ 750744 h 1991558"/>
            <a:gd name="connsiteX12" fmla="*/ 9681459 w 12767287"/>
            <a:gd name="connsiteY12" fmla="*/ 720736 h 1991558"/>
            <a:gd name="connsiteX13" fmla="*/ 9689209 w 12767287"/>
            <a:gd name="connsiteY13" fmla="*/ 164233 h 1991558"/>
            <a:gd name="connsiteX14" fmla="*/ 12399818 w 12767287"/>
            <a:gd name="connsiteY14" fmla="*/ 161926 h 1991558"/>
            <a:gd name="connsiteX15" fmla="*/ 12401907 w 12767287"/>
            <a:gd name="connsiteY15" fmla="*/ 32621 h 1991558"/>
            <a:gd name="connsiteX16" fmla="*/ 10344727 w 12767287"/>
            <a:gd name="connsiteY16" fmla="*/ 290 h 1991558"/>
            <a:gd name="connsiteX0" fmla="*/ 0 w 12767287"/>
            <a:gd name="connsiteY0" fmla="*/ 1778290 h 1991558"/>
            <a:gd name="connsiteX1" fmla="*/ 242454 w 12767287"/>
            <a:gd name="connsiteY1" fmla="*/ 1986108 h 1991558"/>
            <a:gd name="connsiteX2" fmla="*/ 588818 w 12767287"/>
            <a:gd name="connsiteY2" fmla="*/ 1582017 h 1991558"/>
            <a:gd name="connsiteX3" fmla="*/ 2540000 w 12767287"/>
            <a:gd name="connsiteY3" fmla="*/ 1535835 h 1991558"/>
            <a:gd name="connsiteX4" fmla="*/ 11326091 w 12767287"/>
            <a:gd name="connsiteY4" fmla="*/ 1535835 h 1991558"/>
            <a:gd name="connsiteX5" fmla="*/ 12388273 w 12767287"/>
            <a:gd name="connsiteY5" fmla="*/ 1455017 h 1991558"/>
            <a:gd name="connsiteX6" fmla="*/ 11358830 w 12767287"/>
            <a:gd name="connsiteY6" fmla="*/ 1424992 h 1991558"/>
            <a:gd name="connsiteX7" fmla="*/ 9771410 w 12767287"/>
            <a:gd name="connsiteY7" fmla="*/ 1429620 h 1991558"/>
            <a:gd name="connsiteX8" fmla="*/ 9365776 w 12767287"/>
            <a:gd name="connsiteY8" fmla="*/ 1180250 h 1991558"/>
            <a:gd name="connsiteX9" fmla="*/ 9767454 w 12767287"/>
            <a:gd name="connsiteY9" fmla="*/ 854654 h 1991558"/>
            <a:gd name="connsiteX10" fmla="*/ 12065000 w 12767287"/>
            <a:gd name="connsiteY10" fmla="*/ 840786 h 1991558"/>
            <a:gd name="connsiteX11" fmla="*/ 12619182 w 12767287"/>
            <a:gd name="connsiteY11" fmla="*/ 750744 h 1991558"/>
            <a:gd name="connsiteX12" fmla="*/ 9681459 w 12767287"/>
            <a:gd name="connsiteY12" fmla="*/ 720736 h 1991558"/>
            <a:gd name="connsiteX13" fmla="*/ 9689209 w 12767287"/>
            <a:gd name="connsiteY13" fmla="*/ 164233 h 1991558"/>
            <a:gd name="connsiteX14" fmla="*/ 12399818 w 12767287"/>
            <a:gd name="connsiteY14" fmla="*/ 161926 h 1991558"/>
            <a:gd name="connsiteX15" fmla="*/ 12401907 w 12767287"/>
            <a:gd name="connsiteY15" fmla="*/ 32621 h 1991558"/>
            <a:gd name="connsiteX16" fmla="*/ 10344727 w 12767287"/>
            <a:gd name="connsiteY16" fmla="*/ 290 h 1991558"/>
            <a:gd name="connsiteX0" fmla="*/ 0 w 12756687"/>
            <a:gd name="connsiteY0" fmla="*/ 1778290 h 1991558"/>
            <a:gd name="connsiteX1" fmla="*/ 242454 w 12756687"/>
            <a:gd name="connsiteY1" fmla="*/ 1986108 h 1991558"/>
            <a:gd name="connsiteX2" fmla="*/ 588818 w 12756687"/>
            <a:gd name="connsiteY2" fmla="*/ 1582017 h 1991558"/>
            <a:gd name="connsiteX3" fmla="*/ 2540000 w 12756687"/>
            <a:gd name="connsiteY3" fmla="*/ 1535835 h 1991558"/>
            <a:gd name="connsiteX4" fmla="*/ 11326091 w 12756687"/>
            <a:gd name="connsiteY4" fmla="*/ 1535835 h 1991558"/>
            <a:gd name="connsiteX5" fmla="*/ 12388273 w 12756687"/>
            <a:gd name="connsiteY5" fmla="*/ 1455017 h 1991558"/>
            <a:gd name="connsiteX6" fmla="*/ 11358830 w 12756687"/>
            <a:gd name="connsiteY6" fmla="*/ 1424992 h 1991558"/>
            <a:gd name="connsiteX7" fmla="*/ 9771410 w 12756687"/>
            <a:gd name="connsiteY7" fmla="*/ 1429620 h 1991558"/>
            <a:gd name="connsiteX8" fmla="*/ 9365776 w 12756687"/>
            <a:gd name="connsiteY8" fmla="*/ 1180250 h 1991558"/>
            <a:gd name="connsiteX9" fmla="*/ 9767454 w 12756687"/>
            <a:gd name="connsiteY9" fmla="*/ 854654 h 1991558"/>
            <a:gd name="connsiteX10" fmla="*/ 12019333 w 12756687"/>
            <a:gd name="connsiteY10" fmla="*/ 813067 h 1991558"/>
            <a:gd name="connsiteX11" fmla="*/ 12619182 w 12756687"/>
            <a:gd name="connsiteY11" fmla="*/ 750744 h 1991558"/>
            <a:gd name="connsiteX12" fmla="*/ 9681459 w 12756687"/>
            <a:gd name="connsiteY12" fmla="*/ 720736 h 1991558"/>
            <a:gd name="connsiteX13" fmla="*/ 9689209 w 12756687"/>
            <a:gd name="connsiteY13" fmla="*/ 164233 h 1991558"/>
            <a:gd name="connsiteX14" fmla="*/ 12399818 w 12756687"/>
            <a:gd name="connsiteY14" fmla="*/ 161926 h 1991558"/>
            <a:gd name="connsiteX15" fmla="*/ 12401907 w 12756687"/>
            <a:gd name="connsiteY15" fmla="*/ 32621 h 1991558"/>
            <a:gd name="connsiteX16" fmla="*/ 10344727 w 12756687"/>
            <a:gd name="connsiteY16" fmla="*/ 290 h 1991558"/>
            <a:gd name="connsiteX0" fmla="*/ 0 w 12756687"/>
            <a:gd name="connsiteY0" fmla="*/ 1778290 h 1991558"/>
            <a:gd name="connsiteX1" fmla="*/ 242454 w 12756687"/>
            <a:gd name="connsiteY1" fmla="*/ 1986108 h 1991558"/>
            <a:gd name="connsiteX2" fmla="*/ 588818 w 12756687"/>
            <a:gd name="connsiteY2" fmla="*/ 1582017 h 1991558"/>
            <a:gd name="connsiteX3" fmla="*/ 2540000 w 12756687"/>
            <a:gd name="connsiteY3" fmla="*/ 1535835 h 1991558"/>
            <a:gd name="connsiteX4" fmla="*/ 11326091 w 12756687"/>
            <a:gd name="connsiteY4" fmla="*/ 1535835 h 1991558"/>
            <a:gd name="connsiteX5" fmla="*/ 12388273 w 12756687"/>
            <a:gd name="connsiteY5" fmla="*/ 1455017 h 1991558"/>
            <a:gd name="connsiteX6" fmla="*/ 11395364 w 12756687"/>
            <a:gd name="connsiteY6" fmla="*/ 1452711 h 1991558"/>
            <a:gd name="connsiteX7" fmla="*/ 9771410 w 12756687"/>
            <a:gd name="connsiteY7" fmla="*/ 1429620 h 1991558"/>
            <a:gd name="connsiteX8" fmla="*/ 9365776 w 12756687"/>
            <a:gd name="connsiteY8" fmla="*/ 1180250 h 1991558"/>
            <a:gd name="connsiteX9" fmla="*/ 9767454 w 12756687"/>
            <a:gd name="connsiteY9" fmla="*/ 854654 h 1991558"/>
            <a:gd name="connsiteX10" fmla="*/ 12019333 w 12756687"/>
            <a:gd name="connsiteY10" fmla="*/ 813067 h 1991558"/>
            <a:gd name="connsiteX11" fmla="*/ 12619182 w 12756687"/>
            <a:gd name="connsiteY11" fmla="*/ 750744 h 1991558"/>
            <a:gd name="connsiteX12" fmla="*/ 9681459 w 12756687"/>
            <a:gd name="connsiteY12" fmla="*/ 720736 h 1991558"/>
            <a:gd name="connsiteX13" fmla="*/ 9689209 w 12756687"/>
            <a:gd name="connsiteY13" fmla="*/ 164233 h 1991558"/>
            <a:gd name="connsiteX14" fmla="*/ 12399818 w 12756687"/>
            <a:gd name="connsiteY14" fmla="*/ 161926 h 1991558"/>
            <a:gd name="connsiteX15" fmla="*/ 12401907 w 12756687"/>
            <a:gd name="connsiteY15" fmla="*/ 32621 h 1991558"/>
            <a:gd name="connsiteX16" fmla="*/ 10344727 w 12756687"/>
            <a:gd name="connsiteY16" fmla="*/ 290 h 199155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</a:cxnLst>
          <a:rect l="l" t="t" r="r" b="b"/>
          <a:pathLst>
            <a:path w="12756687" h="1991558">
              <a:moveTo>
                <a:pt x="0" y="1778290"/>
              </a:moveTo>
              <a:cubicBezTo>
                <a:pt x="72159" y="1898555"/>
                <a:pt x="144318" y="2018820"/>
                <a:pt x="242454" y="1986108"/>
              </a:cubicBezTo>
              <a:cubicBezTo>
                <a:pt x="340590" y="1953396"/>
                <a:pt x="205894" y="1657062"/>
                <a:pt x="588818" y="1582017"/>
              </a:cubicBezTo>
              <a:cubicBezTo>
                <a:pt x="971742" y="1506972"/>
                <a:pt x="2540000" y="1535835"/>
                <a:pt x="2540000" y="1535835"/>
              </a:cubicBezTo>
              <a:lnTo>
                <a:pt x="11326091" y="1535835"/>
              </a:lnTo>
              <a:cubicBezTo>
                <a:pt x="12967470" y="1522365"/>
                <a:pt x="12376728" y="1468871"/>
                <a:pt x="12388273" y="1455017"/>
              </a:cubicBezTo>
              <a:cubicBezTo>
                <a:pt x="12399818" y="1441163"/>
                <a:pt x="11831508" y="1456944"/>
                <a:pt x="11395364" y="1452711"/>
              </a:cubicBezTo>
              <a:cubicBezTo>
                <a:pt x="10866224" y="1454254"/>
                <a:pt x="10109675" y="1475030"/>
                <a:pt x="9771410" y="1429620"/>
              </a:cubicBezTo>
              <a:cubicBezTo>
                <a:pt x="9433145" y="1384210"/>
                <a:pt x="9366435" y="1276078"/>
                <a:pt x="9365776" y="1180250"/>
              </a:cubicBezTo>
              <a:cubicBezTo>
                <a:pt x="9365117" y="1084422"/>
                <a:pt x="9325195" y="915851"/>
                <a:pt x="9767454" y="854654"/>
              </a:cubicBezTo>
              <a:cubicBezTo>
                <a:pt x="10209713" y="793457"/>
                <a:pt x="11544045" y="830385"/>
                <a:pt x="12019333" y="813067"/>
              </a:cubicBezTo>
              <a:cubicBezTo>
                <a:pt x="12494621" y="795749"/>
                <a:pt x="13008828" y="766133"/>
                <a:pt x="12619182" y="750744"/>
              </a:cubicBezTo>
              <a:cubicBezTo>
                <a:pt x="12229536" y="735356"/>
                <a:pt x="10169788" y="763049"/>
                <a:pt x="9681459" y="720736"/>
              </a:cubicBezTo>
              <a:cubicBezTo>
                <a:pt x="9193130" y="678423"/>
                <a:pt x="9217882" y="229648"/>
                <a:pt x="9689209" y="164233"/>
              </a:cubicBezTo>
              <a:cubicBezTo>
                <a:pt x="10160536" y="98818"/>
                <a:pt x="11947702" y="183861"/>
                <a:pt x="12399818" y="161926"/>
              </a:cubicBezTo>
              <a:cubicBezTo>
                <a:pt x="12851934" y="139991"/>
                <a:pt x="12744422" y="59560"/>
                <a:pt x="12401907" y="32621"/>
              </a:cubicBezTo>
              <a:cubicBezTo>
                <a:pt x="12059392" y="5682"/>
                <a:pt x="10987424" y="-1634"/>
                <a:pt x="10344727" y="290"/>
              </a:cubicBezTo>
            </a:path>
          </a:pathLst>
        </a:custGeom>
        <a:noFill/>
        <a:ln w="28575">
          <a:solidFill>
            <a:srgbClr val="FF0000"/>
          </a:solidFill>
          <a:tailEnd type="stealt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194133</xdr:colOff>
      <xdr:row>17</xdr:row>
      <xdr:rowOff>10753</xdr:rowOff>
    </xdr:from>
    <xdr:to>
      <xdr:col>26</xdr:col>
      <xdr:colOff>473390</xdr:colOff>
      <xdr:row>18</xdr:row>
      <xdr:rowOff>25095</xdr:rowOff>
    </xdr:to>
    <xdr:grpSp>
      <xdr:nvGrpSpPr>
        <xdr:cNvPr id="642" name="Group 641">
          <a:extLst>
            <a:ext uri="{FF2B5EF4-FFF2-40B4-BE49-F238E27FC236}">
              <a16:creationId xmlns:a16="http://schemas.microsoft.com/office/drawing/2014/main" id="{E893C6AC-5982-D8B1-20A7-2C39B9D1959F}"/>
            </a:ext>
          </a:extLst>
        </xdr:cNvPr>
        <xdr:cNvGrpSpPr/>
      </xdr:nvGrpSpPr>
      <xdr:grpSpPr>
        <a:xfrm>
          <a:off x="15041588" y="2977935"/>
          <a:ext cx="279257" cy="187524"/>
          <a:chOff x="4719525" y="5205167"/>
          <a:chExt cx="281925" cy="199735"/>
        </a:xfrm>
      </xdr:grpSpPr>
      <xdr:sp macro="" textlink="">
        <xdr:nvSpPr>
          <xdr:cNvPr id="640" name="Oval 639">
            <a:extLst>
              <a:ext uri="{FF2B5EF4-FFF2-40B4-BE49-F238E27FC236}">
                <a16:creationId xmlns:a16="http://schemas.microsoft.com/office/drawing/2014/main" id="{C6061797-6B77-7404-90AE-FB8605E5AFA8}"/>
              </a:ext>
            </a:extLst>
          </xdr:cNvPr>
          <xdr:cNvSpPr/>
        </xdr:nvSpPr>
        <xdr:spPr>
          <a:xfrm>
            <a:off x="4719525" y="5205167"/>
            <a:ext cx="196251" cy="199735"/>
          </a:xfrm>
          <a:prstGeom prst="ellipse">
            <a:avLst/>
          </a:prstGeom>
          <a:solidFill>
            <a:schemeClr val="accent2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1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5</a:t>
            </a:r>
          </a:p>
        </xdr:txBody>
      </xdr:sp>
      <xdr:pic>
        <xdr:nvPicPr>
          <xdr:cNvPr id="641" name="Picture 640" descr="QR code - Wikipedia">
            <a:extLst>
              <a:ext uri="{FF2B5EF4-FFF2-40B4-BE49-F238E27FC236}">
                <a16:creationId xmlns:a16="http://schemas.microsoft.com/office/drawing/2014/main" id="{9913879C-774E-4C59-F9B3-793BFE76009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71847" y="5240969"/>
            <a:ext cx="129603" cy="12813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34</xdr:col>
      <xdr:colOff>44824</xdr:colOff>
      <xdr:row>27</xdr:row>
      <xdr:rowOff>133349</xdr:rowOff>
    </xdr:from>
    <xdr:to>
      <xdr:col>37</xdr:col>
      <xdr:colOff>178174</xdr:colOff>
      <xdr:row>47</xdr:row>
      <xdr:rowOff>31330</xdr:rowOff>
    </xdr:to>
    <xdr:grpSp>
      <xdr:nvGrpSpPr>
        <xdr:cNvPr id="679" name="Group 678">
          <a:extLst>
            <a:ext uri="{FF2B5EF4-FFF2-40B4-BE49-F238E27FC236}">
              <a16:creationId xmlns:a16="http://schemas.microsoft.com/office/drawing/2014/main" id="{D790BA38-F29A-5AD1-E160-2A1543D961D0}"/>
            </a:ext>
          </a:extLst>
        </xdr:cNvPr>
        <xdr:cNvGrpSpPr/>
      </xdr:nvGrpSpPr>
      <xdr:grpSpPr>
        <a:xfrm>
          <a:off x="19787551" y="4832349"/>
          <a:ext cx="1969078" cy="3361617"/>
          <a:chOff x="13502341" y="5182346"/>
          <a:chExt cx="1971115" cy="3632948"/>
        </a:xfrm>
      </xdr:grpSpPr>
      <xdr:sp macro="" textlink="">
        <xdr:nvSpPr>
          <xdr:cNvPr id="646" name="Rectangle: Rounded Corners 645">
            <a:extLst>
              <a:ext uri="{FF2B5EF4-FFF2-40B4-BE49-F238E27FC236}">
                <a16:creationId xmlns:a16="http://schemas.microsoft.com/office/drawing/2014/main" id="{E80F2C02-AE86-C8B6-0EFA-E0E1AF12375A}"/>
              </a:ext>
            </a:extLst>
          </xdr:cNvPr>
          <xdr:cNvSpPr/>
        </xdr:nvSpPr>
        <xdr:spPr>
          <a:xfrm>
            <a:off x="13502341" y="5182346"/>
            <a:ext cx="1971115" cy="3632948"/>
          </a:xfrm>
          <a:prstGeom prst="roundRect">
            <a:avLst>
              <a:gd name="adj" fmla="val 6729"/>
            </a:avLst>
          </a:prstGeom>
          <a:solidFill>
            <a:schemeClr val="bg1">
              <a:lumMod val="75000"/>
            </a:schemeClr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47" name="Rectangle: Rounded Corners 646">
            <a:extLst>
              <a:ext uri="{FF2B5EF4-FFF2-40B4-BE49-F238E27FC236}">
                <a16:creationId xmlns:a16="http://schemas.microsoft.com/office/drawing/2014/main" id="{8461BD21-2F28-5E48-A0EF-18EF252FFE10}"/>
              </a:ext>
            </a:extLst>
          </xdr:cNvPr>
          <xdr:cNvSpPr/>
        </xdr:nvSpPr>
        <xdr:spPr>
          <a:xfrm>
            <a:off x="13557434" y="5466662"/>
            <a:ext cx="1860928" cy="2884335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649" name="Straight Connector 648">
            <a:extLst>
              <a:ext uri="{FF2B5EF4-FFF2-40B4-BE49-F238E27FC236}">
                <a16:creationId xmlns:a16="http://schemas.microsoft.com/office/drawing/2014/main" id="{490B74D8-E343-F97D-F0AC-5E399DB9208B}"/>
              </a:ext>
            </a:extLst>
          </xdr:cNvPr>
          <xdr:cNvCxnSpPr/>
        </xdr:nvCxnSpPr>
        <xdr:spPr>
          <a:xfrm>
            <a:off x="14223451" y="5330685"/>
            <a:ext cx="528895" cy="0"/>
          </a:xfrm>
          <a:prstGeom prst="line">
            <a:avLst/>
          </a:prstGeom>
          <a:ln w="12700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50" name="Oval 649">
            <a:extLst>
              <a:ext uri="{FF2B5EF4-FFF2-40B4-BE49-F238E27FC236}">
                <a16:creationId xmlns:a16="http://schemas.microsoft.com/office/drawing/2014/main" id="{C7FB5837-B15C-7F21-1014-BE59C65638EE}"/>
              </a:ext>
            </a:extLst>
          </xdr:cNvPr>
          <xdr:cNvSpPr/>
        </xdr:nvSpPr>
        <xdr:spPr>
          <a:xfrm>
            <a:off x="14310376" y="8400609"/>
            <a:ext cx="355046" cy="358486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53" name="Rectangle: Rounded Corners 652">
            <a:extLst>
              <a:ext uri="{FF2B5EF4-FFF2-40B4-BE49-F238E27FC236}">
                <a16:creationId xmlns:a16="http://schemas.microsoft.com/office/drawing/2014/main" id="{11B2DF12-CA16-48FB-FE6D-AA1A52E03545}"/>
              </a:ext>
            </a:extLst>
          </xdr:cNvPr>
          <xdr:cNvSpPr/>
        </xdr:nvSpPr>
        <xdr:spPr>
          <a:xfrm>
            <a:off x="13618883" y="5912861"/>
            <a:ext cx="1733174" cy="418353"/>
          </a:xfrm>
          <a:prstGeom prst="roundRect">
            <a:avLst>
              <a:gd name="adj" fmla="val 0"/>
            </a:avLst>
          </a:prstGeom>
          <a:ln/>
        </xdr:spPr>
        <xdr:style>
          <a:lnRef idx="3">
            <a:schemeClr val="lt1"/>
          </a:lnRef>
          <a:fillRef idx="1">
            <a:schemeClr val="accent2"/>
          </a:fillRef>
          <a:effectRef idx="1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Cấp</a:t>
            </a:r>
            <a:r>
              <a:rPr lang="en-US" sz="1100" b="1" baseline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linh kiện</a:t>
            </a:r>
            <a:endParaRPr lang="en-US" sz="1100" b="1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675" name="Rectangle: Rounded Corners 674">
            <a:extLst>
              <a:ext uri="{FF2B5EF4-FFF2-40B4-BE49-F238E27FC236}">
                <a16:creationId xmlns:a16="http://schemas.microsoft.com/office/drawing/2014/main" id="{BD7E567E-5E8F-91A3-B023-D6AFABCBBC49}"/>
              </a:ext>
            </a:extLst>
          </xdr:cNvPr>
          <xdr:cNvSpPr/>
        </xdr:nvSpPr>
        <xdr:spPr>
          <a:xfrm>
            <a:off x="13618883" y="6428295"/>
            <a:ext cx="1733174" cy="418353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="1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Thu hồi</a:t>
            </a:r>
            <a:r>
              <a:rPr lang="en-US" sz="1100" b="1" baseline="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linh kiện</a:t>
            </a:r>
            <a:endPara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676" name="Rectangle: Rounded Corners 675">
            <a:extLst>
              <a:ext uri="{FF2B5EF4-FFF2-40B4-BE49-F238E27FC236}">
                <a16:creationId xmlns:a16="http://schemas.microsoft.com/office/drawing/2014/main" id="{D3AD8587-E363-15B3-25D2-D31F4D08182C}"/>
              </a:ext>
            </a:extLst>
          </xdr:cNvPr>
          <xdr:cNvSpPr/>
        </xdr:nvSpPr>
        <xdr:spPr>
          <a:xfrm>
            <a:off x="13618883" y="7459163"/>
            <a:ext cx="1733174" cy="418353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="1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Linh kiện</a:t>
            </a:r>
            <a:r>
              <a:rPr lang="en-US" sz="1100" b="1" baseline="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gấp</a:t>
            </a:r>
            <a:endPara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360" name="Rectangle: Rounded Corners 359">
            <a:extLst>
              <a:ext uri="{FF2B5EF4-FFF2-40B4-BE49-F238E27FC236}">
                <a16:creationId xmlns:a16="http://schemas.microsoft.com/office/drawing/2014/main" id="{269C7E0C-BBD9-F8B0-BAF0-C9C3039F5B17}"/>
              </a:ext>
            </a:extLst>
          </xdr:cNvPr>
          <xdr:cNvSpPr/>
        </xdr:nvSpPr>
        <xdr:spPr>
          <a:xfrm>
            <a:off x="13618883" y="6943728"/>
            <a:ext cx="1733174" cy="418353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="1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Báo</a:t>
            </a:r>
            <a:r>
              <a:rPr lang="en-US" sz="1100" b="1" baseline="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cáo lấy linh kiện</a:t>
            </a:r>
            <a:endPara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30</xdr:col>
      <xdr:colOff>304800</xdr:colOff>
      <xdr:row>27</xdr:row>
      <xdr:rowOff>133349</xdr:rowOff>
    </xdr:from>
    <xdr:to>
      <xdr:col>33</xdr:col>
      <xdr:colOff>438150</xdr:colOff>
      <xdr:row>47</xdr:row>
      <xdr:rowOff>31330</xdr:rowOff>
    </xdr:to>
    <xdr:grpSp>
      <xdr:nvGrpSpPr>
        <xdr:cNvPr id="680" name="Group 679">
          <a:extLst>
            <a:ext uri="{FF2B5EF4-FFF2-40B4-BE49-F238E27FC236}">
              <a16:creationId xmlns:a16="http://schemas.microsoft.com/office/drawing/2014/main" id="{078C887E-0761-2AE6-C08A-D74335F96C87}"/>
            </a:ext>
          </a:extLst>
        </xdr:cNvPr>
        <xdr:cNvGrpSpPr/>
      </xdr:nvGrpSpPr>
      <xdr:grpSpPr>
        <a:xfrm>
          <a:off x="17599891" y="4832349"/>
          <a:ext cx="1969077" cy="3361617"/>
          <a:chOff x="11331388" y="5175996"/>
          <a:chExt cx="1971115" cy="3632948"/>
        </a:xfrm>
      </xdr:grpSpPr>
      <xdr:sp macro="" textlink="">
        <xdr:nvSpPr>
          <xdr:cNvPr id="657" name="Rectangle: Rounded Corners 656">
            <a:extLst>
              <a:ext uri="{FF2B5EF4-FFF2-40B4-BE49-F238E27FC236}">
                <a16:creationId xmlns:a16="http://schemas.microsoft.com/office/drawing/2014/main" id="{F0A97AF6-6E5F-91E6-E7C4-A1731CD5C841}"/>
              </a:ext>
            </a:extLst>
          </xdr:cNvPr>
          <xdr:cNvSpPr/>
        </xdr:nvSpPr>
        <xdr:spPr>
          <a:xfrm>
            <a:off x="11331388" y="5175996"/>
            <a:ext cx="1971115" cy="3632948"/>
          </a:xfrm>
          <a:prstGeom prst="roundRect">
            <a:avLst>
              <a:gd name="adj" fmla="val 6729"/>
            </a:avLst>
          </a:prstGeom>
          <a:solidFill>
            <a:schemeClr val="bg1">
              <a:lumMod val="75000"/>
            </a:schemeClr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58" name="Rectangle: Rounded Corners 657">
            <a:extLst>
              <a:ext uri="{FF2B5EF4-FFF2-40B4-BE49-F238E27FC236}">
                <a16:creationId xmlns:a16="http://schemas.microsoft.com/office/drawing/2014/main" id="{5859E327-0390-0579-329F-475DBBF50398}"/>
              </a:ext>
            </a:extLst>
          </xdr:cNvPr>
          <xdr:cNvSpPr/>
        </xdr:nvSpPr>
        <xdr:spPr>
          <a:xfrm>
            <a:off x="11386481" y="5460312"/>
            <a:ext cx="1860928" cy="2884335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659" name="Straight Connector 658">
            <a:extLst>
              <a:ext uri="{FF2B5EF4-FFF2-40B4-BE49-F238E27FC236}">
                <a16:creationId xmlns:a16="http://schemas.microsoft.com/office/drawing/2014/main" id="{AC1CC72D-EBC2-14F7-94AD-06A23E264871}"/>
              </a:ext>
            </a:extLst>
          </xdr:cNvPr>
          <xdr:cNvCxnSpPr/>
        </xdr:nvCxnSpPr>
        <xdr:spPr>
          <a:xfrm>
            <a:off x="12052498" y="5324335"/>
            <a:ext cx="528895" cy="0"/>
          </a:xfrm>
          <a:prstGeom prst="line">
            <a:avLst/>
          </a:prstGeom>
          <a:ln w="12700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60" name="Oval 659">
            <a:extLst>
              <a:ext uri="{FF2B5EF4-FFF2-40B4-BE49-F238E27FC236}">
                <a16:creationId xmlns:a16="http://schemas.microsoft.com/office/drawing/2014/main" id="{C44677EF-BBB8-1F43-3D8D-F1E25C867226}"/>
              </a:ext>
            </a:extLst>
          </xdr:cNvPr>
          <xdr:cNvSpPr/>
        </xdr:nvSpPr>
        <xdr:spPr>
          <a:xfrm>
            <a:off x="12139423" y="8394259"/>
            <a:ext cx="355046" cy="358486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61" name="Rectangle: Rounded Corners 660">
            <a:extLst>
              <a:ext uri="{FF2B5EF4-FFF2-40B4-BE49-F238E27FC236}">
                <a16:creationId xmlns:a16="http://schemas.microsoft.com/office/drawing/2014/main" id="{80CDE8E7-ADCF-C03E-BE08-70E0D4C10412}"/>
              </a:ext>
            </a:extLst>
          </xdr:cNvPr>
          <xdr:cNvSpPr/>
        </xdr:nvSpPr>
        <xdr:spPr>
          <a:xfrm>
            <a:off x="11465349" y="6503727"/>
            <a:ext cx="1690437" cy="385531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Haizen_F2</a:t>
            </a:r>
          </a:p>
        </xdr:txBody>
      </xdr:sp>
      <xdr:sp macro="" textlink="">
        <xdr:nvSpPr>
          <xdr:cNvPr id="662" name="Rectangle: Rounded Corners 661">
            <a:extLst>
              <a:ext uri="{FF2B5EF4-FFF2-40B4-BE49-F238E27FC236}">
                <a16:creationId xmlns:a16="http://schemas.microsoft.com/office/drawing/2014/main" id="{676C3005-9ECB-D066-F721-A39F6E6FC25F}"/>
              </a:ext>
            </a:extLst>
          </xdr:cNvPr>
          <xdr:cNvSpPr/>
        </xdr:nvSpPr>
        <xdr:spPr>
          <a:xfrm>
            <a:off x="11465349" y="6980349"/>
            <a:ext cx="1690437" cy="385531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Mã</a:t>
            </a:r>
            <a:r>
              <a:rPr lang="en-US" sz="110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nhân viên</a:t>
            </a:r>
            <a:endParaRPr lang="en-US">
              <a:solidFill>
                <a:schemeClr val="tx1">
                  <a:lumMod val="65000"/>
                  <a:lumOff val="35000"/>
                </a:schemeClr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663" name="TextBox 662">
            <a:extLst>
              <a:ext uri="{FF2B5EF4-FFF2-40B4-BE49-F238E27FC236}">
                <a16:creationId xmlns:a16="http://schemas.microsoft.com/office/drawing/2014/main" id="{FF5684BD-206E-CC07-E9BC-684F3A04992A}"/>
              </a:ext>
            </a:extLst>
          </xdr:cNvPr>
          <xdr:cNvSpPr txBox="1"/>
        </xdr:nvSpPr>
        <xdr:spPr>
          <a:xfrm>
            <a:off x="11467032" y="6182285"/>
            <a:ext cx="882678" cy="2471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000" b="1" u="none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Đăng</a:t>
            </a:r>
            <a:r>
              <a:rPr lang="en-US" sz="1000" b="1" u="none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nhập</a:t>
            </a:r>
            <a:endParaRPr lang="en-US" sz="1000" b="1" u="none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41</xdr:col>
      <xdr:colOff>143451</xdr:colOff>
      <xdr:row>27</xdr:row>
      <xdr:rowOff>133349</xdr:rowOff>
    </xdr:from>
    <xdr:to>
      <xdr:col>44</xdr:col>
      <xdr:colOff>276801</xdr:colOff>
      <xdr:row>47</xdr:row>
      <xdr:rowOff>31330</xdr:rowOff>
    </xdr:to>
    <xdr:grpSp>
      <xdr:nvGrpSpPr>
        <xdr:cNvPr id="678" name="Group 677">
          <a:extLst>
            <a:ext uri="{FF2B5EF4-FFF2-40B4-BE49-F238E27FC236}">
              <a16:creationId xmlns:a16="http://schemas.microsoft.com/office/drawing/2014/main" id="{C0ADCF4F-6332-C005-CBB0-C63162724782}"/>
            </a:ext>
          </a:extLst>
        </xdr:cNvPr>
        <xdr:cNvGrpSpPr/>
      </xdr:nvGrpSpPr>
      <xdr:grpSpPr>
        <a:xfrm>
          <a:off x="24169542" y="4832349"/>
          <a:ext cx="1969077" cy="3361617"/>
          <a:chOff x="15676282" y="5197287"/>
          <a:chExt cx="1971115" cy="3632948"/>
        </a:xfrm>
      </xdr:grpSpPr>
      <xdr:sp macro="" textlink="">
        <xdr:nvSpPr>
          <xdr:cNvPr id="666" name="Rectangle: Rounded Corners 665">
            <a:extLst>
              <a:ext uri="{FF2B5EF4-FFF2-40B4-BE49-F238E27FC236}">
                <a16:creationId xmlns:a16="http://schemas.microsoft.com/office/drawing/2014/main" id="{9E2D060C-44BC-D86B-B5DA-8D98BB6B5402}"/>
              </a:ext>
            </a:extLst>
          </xdr:cNvPr>
          <xdr:cNvSpPr/>
        </xdr:nvSpPr>
        <xdr:spPr>
          <a:xfrm>
            <a:off x="15676282" y="5197287"/>
            <a:ext cx="1971115" cy="3632948"/>
          </a:xfrm>
          <a:prstGeom prst="roundRect">
            <a:avLst>
              <a:gd name="adj" fmla="val 6729"/>
            </a:avLst>
          </a:prstGeom>
          <a:solidFill>
            <a:schemeClr val="bg1">
              <a:lumMod val="75000"/>
            </a:schemeClr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67" name="Rectangle: Rounded Corners 666">
            <a:extLst>
              <a:ext uri="{FF2B5EF4-FFF2-40B4-BE49-F238E27FC236}">
                <a16:creationId xmlns:a16="http://schemas.microsoft.com/office/drawing/2014/main" id="{6FCEFF71-4FC8-7768-66A7-47B58E769AC7}"/>
              </a:ext>
            </a:extLst>
          </xdr:cNvPr>
          <xdr:cNvSpPr/>
        </xdr:nvSpPr>
        <xdr:spPr>
          <a:xfrm>
            <a:off x="15731375" y="5481603"/>
            <a:ext cx="1860928" cy="2884335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668" name="Straight Connector 667">
            <a:extLst>
              <a:ext uri="{FF2B5EF4-FFF2-40B4-BE49-F238E27FC236}">
                <a16:creationId xmlns:a16="http://schemas.microsoft.com/office/drawing/2014/main" id="{7EB70BB0-07AB-A698-6ED4-728F41907672}"/>
              </a:ext>
            </a:extLst>
          </xdr:cNvPr>
          <xdr:cNvCxnSpPr/>
        </xdr:nvCxnSpPr>
        <xdr:spPr>
          <a:xfrm>
            <a:off x="16397392" y="5345626"/>
            <a:ext cx="528895" cy="0"/>
          </a:xfrm>
          <a:prstGeom prst="line">
            <a:avLst/>
          </a:prstGeom>
          <a:ln w="12700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69" name="Oval 668">
            <a:extLst>
              <a:ext uri="{FF2B5EF4-FFF2-40B4-BE49-F238E27FC236}">
                <a16:creationId xmlns:a16="http://schemas.microsoft.com/office/drawing/2014/main" id="{85F37110-9B00-C324-6DE1-766A5818BEFB}"/>
              </a:ext>
            </a:extLst>
          </xdr:cNvPr>
          <xdr:cNvSpPr/>
        </xdr:nvSpPr>
        <xdr:spPr>
          <a:xfrm>
            <a:off x="16484317" y="8415550"/>
            <a:ext cx="355046" cy="358486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70" name="Rectangle: Rounded Corners 669">
            <a:extLst>
              <a:ext uri="{FF2B5EF4-FFF2-40B4-BE49-F238E27FC236}">
                <a16:creationId xmlns:a16="http://schemas.microsoft.com/office/drawing/2014/main" id="{5301D3A2-9EC8-01C3-1A19-0929E94FEAFC}"/>
              </a:ext>
            </a:extLst>
          </xdr:cNvPr>
          <xdr:cNvSpPr/>
        </xdr:nvSpPr>
        <xdr:spPr>
          <a:xfrm>
            <a:off x="16057609" y="5919580"/>
            <a:ext cx="1230958" cy="1139006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71" name="TextBox 670">
            <a:extLst>
              <a:ext uri="{FF2B5EF4-FFF2-40B4-BE49-F238E27FC236}">
                <a16:creationId xmlns:a16="http://schemas.microsoft.com/office/drawing/2014/main" id="{2DEEFF82-1B2C-B198-BFFC-7D95ECA64FF5}"/>
              </a:ext>
            </a:extLst>
          </xdr:cNvPr>
          <xdr:cNvSpPr txBox="1"/>
        </xdr:nvSpPr>
        <xdr:spPr>
          <a:xfrm>
            <a:off x="15961846" y="8002491"/>
            <a:ext cx="1391022" cy="2471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000" b="1" u="sng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Báo cáo linh kiện</a:t>
            </a:r>
            <a:endParaRPr lang="en-US" sz="1000" b="1" u="sng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672" name="TextBox 671">
            <a:extLst>
              <a:ext uri="{FF2B5EF4-FFF2-40B4-BE49-F238E27FC236}">
                <a16:creationId xmlns:a16="http://schemas.microsoft.com/office/drawing/2014/main" id="{35A5413B-D478-AE5C-2F48-2EB231B3FB43}"/>
              </a:ext>
            </a:extLst>
          </xdr:cNvPr>
          <xdr:cNvSpPr txBox="1"/>
        </xdr:nvSpPr>
        <xdr:spPr>
          <a:xfrm>
            <a:off x="16027826" y="5649632"/>
            <a:ext cx="1259063" cy="2471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000" b="1" u="none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Bắn</a:t>
            </a:r>
            <a:r>
              <a:rPr lang="en-US" sz="1000" b="1" u="none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mã linh kiện</a:t>
            </a:r>
            <a:endParaRPr lang="en-US" sz="1000" b="1" u="none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pic>
        <xdr:nvPicPr>
          <xdr:cNvPr id="673" name="Picture 672" descr="QR code - Wikipedia">
            <a:extLst>
              <a:ext uri="{FF2B5EF4-FFF2-40B4-BE49-F238E27FC236}">
                <a16:creationId xmlns:a16="http://schemas.microsoft.com/office/drawing/2014/main" id="{DB8BF4C8-4DC4-77F9-5A8E-8CF996F29CF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6179417" y="5976096"/>
            <a:ext cx="989706" cy="100031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37</xdr:col>
      <xdr:colOff>397436</xdr:colOff>
      <xdr:row>27</xdr:row>
      <xdr:rowOff>133349</xdr:rowOff>
    </xdr:from>
    <xdr:to>
      <xdr:col>40</xdr:col>
      <xdr:colOff>530786</xdr:colOff>
      <xdr:row>47</xdr:row>
      <xdr:rowOff>31330</xdr:rowOff>
    </xdr:to>
    <xdr:grpSp>
      <xdr:nvGrpSpPr>
        <xdr:cNvPr id="681" name="Group 680">
          <a:extLst>
            <a:ext uri="{FF2B5EF4-FFF2-40B4-BE49-F238E27FC236}">
              <a16:creationId xmlns:a16="http://schemas.microsoft.com/office/drawing/2014/main" id="{77690237-F445-CF4C-702C-8AF5CC6E2CC7}"/>
            </a:ext>
          </a:extLst>
        </xdr:cNvPr>
        <xdr:cNvGrpSpPr/>
      </xdr:nvGrpSpPr>
      <xdr:grpSpPr>
        <a:xfrm>
          <a:off x="21975891" y="4832349"/>
          <a:ext cx="1969077" cy="3361617"/>
          <a:chOff x="15676282" y="5197287"/>
          <a:chExt cx="1971115" cy="3632948"/>
        </a:xfrm>
      </xdr:grpSpPr>
      <xdr:sp macro="" textlink="">
        <xdr:nvSpPr>
          <xdr:cNvPr id="682" name="Rectangle: Rounded Corners 681">
            <a:extLst>
              <a:ext uri="{FF2B5EF4-FFF2-40B4-BE49-F238E27FC236}">
                <a16:creationId xmlns:a16="http://schemas.microsoft.com/office/drawing/2014/main" id="{9D597E65-A96F-8630-F5AA-746860FDECF6}"/>
              </a:ext>
            </a:extLst>
          </xdr:cNvPr>
          <xdr:cNvSpPr/>
        </xdr:nvSpPr>
        <xdr:spPr>
          <a:xfrm>
            <a:off x="15676282" y="5197287"/>
            <a:ext cx="1971115" cy="3632948"/>
          </a:xfrm>
          <a:prstGeom prst="roundRect">
            <a:avLst>
              <a:gd name="adj" fmla="val 6729"/>
            </a:avLst>
          </a:prstGeom>
          <a:solidFill>
            <a:schemeClr val="bg1">
              <a:lumMod val="75000"/>
            </a:schemeClr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83" name="Rectangle: Rounded Corners 682">
            <a:extLst>
              <a:ext uri="{FF2B5EF4-FFF2-40B4-BE49-F238E27FC236}">
                <a16:creationId xmlns:a16="http://schemas.microsoft.com/office/drawing/2014/main" id="{A4B76233-750C-E483-487A-E2D34A0061E4}"/>
              </a:ext>
            </a:extLst>
          </xdr:cNvPr>
          <xdr:cNvSpPr/>
        </xdr:nvSpPr>
        <xdr:spPr>
          <a:xfrm>
            <a:off x="15731375" y="5481603"/>
            <a:ext cx="1860928" cy="2884335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684" name="Straight Connector 683">
            <a:extLst>
              <a:ext uri="{FF2B5EF4-FFF2-40B4-BE49-F238E27FC236}">
                <a16:creationId xmlns:a16="http://schemas.microsoft.com/office/drawing/2014/main" id="{222A658B-A0EE-AB18-CCB0-009913666307}"/>
              </a:ext>
            </a:extLst>
          </xdr:cNvPr>
          <xdr:cNvCxnSpPr/>
        </xdr:nvCxnSpPr>
        <xdr:spPr>
          <a:xfrm>
            <a:off x="16397392" y="5345626"/>
            <a:ext cx="528895" cy="0"/>
          </a:xfrm>
          <a:prstGeom prst="line">
            <a:avLst/>
          </a:prstGeom>
          <a:ln w="12700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85" name="Oval 684">
            <a:extLst>
              <a:ext uri="{FF2B5EF4-FFF2-40B4-BE49-F238E27FC236}">
                <a16:creationId xmlns:a16="http://schemas.microsoft.com/office/drawing/2014/main" id="{4F67F636-74BE-1826-9D06-7B009A8E345D}"/>
              </a:ext>
            </a:extLst>
          </xdr:cNvPr>
          <xdr:cNvSpPr/>
        </xdr:nvSpPr>
        <xdr:spPr>
          <a:xfrm>
            <a:off x="16484317" y="8415550"/>
            <a:ext cx="355046" cy="358486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86" name="Rectangle: Rounded Corners 685">
            <a:extLst>
              <a:ext uri="{FF2B5EF4-FFF2-40B4-BE49-F238E27FC236}">
                <a16:creationId xmlns:a16="http://schemas.microsoft.com/office/drawing/2014/main" id="{0E662E52-37CD-7BFC-92FF-DBC90151C961}"/>
              </a:ext>
            </a:extLst>
          </xdr:cNvPr>
          <xdr:cNvSpPr/>
        </xdr:nvSpPr>
        <xdr:spPr>
          <a:xfrm>
            <a:off x="15893169" y="5919579"/>
            <a:ext cx="1537342" cy="1422503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87" name="TextBox 686">
            <a:extLst>
              <a:ext uri="{FF2B5EF4-FFF2-40B4-BE49-F238E27FC236}">
                <a16:creationId xmlns:a16="http://schemas.microsoft.com/office/drawing/2014/main" id="{16D334B8-5DC4-AB0A-F75D-E3EA21A020E2}"/>
              </a:ext>
            </a:extLst>
          </xdr:cNvPr>
          <xdr:cNvSpPr txBox="1"/>
        </xdr:nvSpPr>
        <xdr:spPr>
          <a:xfrm>
            <a:off x="15961846" y="7995022"/>
            <a:ext cx="1391022" cy="2471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000" b="1" u="sng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Báo cáo linh kiện</a:t>
            </a:r>
            <a:endParaRPr lang="en-US" sz="1000" b="1" u="sng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688" name="TextBox 687">
            <a:extLst>
              <a:ext uri="{FF2B5EF4-FFF2-40B4-BE49-F238E27FC236}">
                <a16:creationId xmlns:a16="http://schemas.microsoft.com/office/drawing/2014/main" id="{10DE1175-832F-E3EC-CBCF-7FEDA2A3FCED}"/>
              </a:ext>
            </a:extLst>
          </xdr:cNvPr>
          <xdr:cNvSpPr txBox="1"/>
        </xdr:nvSpPr>
        <xdr:spPr>
          <a:xfrm>
            <a:off x="16027826" y="5649632"/>
            <a:ext cx="1259063" cy="2471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000" b="1" u="none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Bắn</a:t>
            </a:r>
            <a:r>
              <a:rPr lang="en-US" sz="1000" b="1" u="none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vị trí chuyền</a:t>
            </a:r>
            <a:endParaRPr lang="en-US" sz="1000" b="1" u="none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pic>
        <xdr:nvPicPr>
          <xdr:cNvPr id="689" name="Picture 688" descr="QR code - Wikipedia">
            <a:extLst>
              <a:ext uri="{FF2B5EF4-FFF2-40B4-BE49-F238E27FC236}">
                <a16:creationId xmlns:a16="http://schemas.microsoft.com/office/drawing/2014/main" id="{A024563B-04C0-2A2C-0FF6-E6C71A3981D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6009625" y="5976096"/>
            <a:ext cx="1301442" cy="131539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40</xdr:col>
      <xdr:colOff>366058</xdr:colOff>
      <xdr:row>32</xdr:row>
      <xdr:rowOff>104589</xdr:rowOff>
    </xdr:from>
    <xdr:to>
      <xdr:col>41</xdr:col>
      <xdr:colOff>298824</xdr:colOff>
      <xdr:row>34</xdr:row>
      <xdr:rowOff>59764</xdr:rowOff>
    </xdr:to>
    <xdr:sp macro="" textlink="">
      <xdr:nvSpPr>
        <xdr:cNvPr id="690" name="Arrow: Right 689">
          <a:extLst>
            <a:ext uri="{FF2B5EF4-FFF2-40B4-BE49-F238E27FC236}">
              <a16:creationId xmlns:a16="http://schemas.microsoft.com/office/drawing/2014/main" id="{B78FAA7D-5B0E-5B6F-ADC5-BEA79CDC6674}"/>
            </a:ext>
          </a:extLst>
        </xdr:cNvPr>
        <xdr:cNvSpPr/>
      </xdr:nvSpPr>
      <xdr:spPr>
        <a:xfrm>
          <a:off x="17518529" y="6081060"/>
          <a:ext cx="545354" cy="328704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44</xdr:col>
      <xdr:colOff>458694</xdr:colOff>
      <xdr:row>27</xdr:row>
      <xdr:rowOff>140820</xdr:rowOff>
    </xdr:from>
    <xdr:to>
      <xdr:col>47</xdr:col>
      <xdr:colOff>592045</xdr:colOff>
      <xdr:row>47</xdr:row>
      <xdr:rowOff>38801</xdr:rowOff>
    </xdr:to>
    <xdr:grpSp>
      <xdr:nvGrpSpPr>
        <xdr:cNvPr id="691" name="Group 690">
          <a:extLst>
            <a:ext uri="{FF2B5EF4-FFF2-40B4-BE49-F238E27FC236}">
              <a16:creationId xmlns:a16="http://schemas.microsoft.com/office/drawing/2014/main" id="{D4375DD7-613D-04F2-6C95-4CB35B0AA886}"/>
            </a:ext>
          </a:extLst>
        </xdr:cNvPr>
        <xdr:cNvGrpSpPr/>
      </xdr:nvGrpSpPr>
      <xdr:grpSpPr>
        <a:xfrm>
          <a:off x="26320512" y="4839820"/>
          <a:ext cx="1969078" cy="3361617"/>
          <a:chOff x="15676282" y="5197287"/>
          <a:chExt cx="1971115" cy="3632948"/>
        </a:xfrm>
      </xdr:grpSpPr>
      <xdr:sp macro="" textlink="">
        <xdr:nvSpPr>
          <xdr:cNvPr id="692" name="Rectangle: Rounded Corners 691">
            <a:extLst>
              <a:ext uri="{FF2B5EF4-FFF2-40B4-BE49-F238E27FC236}">
                <a16:creationId xmlns:a16="http://schemas.microsoft.com/office/drawing/2014/main" id="{A74DC188-AB91-C464-A8BA-807772F5B644}"/>
              </a:ext>
            </a:extLst>
          </xdr:cNvPr>
          <xdr:cNvSpPr/>
        </xdr:nvSpPr>
        <xdr:spPr>
          <a:xfrm>
            <a:off x="15676282" y="5197287"/>
            <a:ext cx="1971115" cy="3632948"/>
          </a:xfrm>
          <a:prstGeom prst="roundRect">
            <a:avLst>
              <a:gd name="adj" fmla="val 6729"/>
            </a:avLst>
          </a:prstGeom>
          <a:solidFill>
            <a:schemeClr val="bg1">
              <a:lumMod val="75000"/>
            </a:schemeClr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93" name="Rectangle: Rounded Corners 692">
            <a:extLst>
              <a:ext uri="{FF2B5EF4-FFF2-40B4-BE49-F238E27FC236}">
                <a16:creationId xmlns:a16="http://schemas.microsoft.com/office/drawing/2014/main" id="{69286B57-9B79-1369-53D5-2B40C8C6E464}"/>
              </a:ext>
            </a:extLst>
          </xdr:cNvPr>
          <xdr:cNvSpPr/>
        </xdr:nvSpPr>
        <xdr:spPr>
          <a:xfrm>
            <a:off x="15731375" y="5481603"/>
            <a:ext cx="1860928" cy="2884335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694" name="Straight Connector 693">
            <a:extLst>
              <a:ext uri="{FF2B5EF4-FFF2-40B4-BE49-F238E27FC236}">
                <a16:creationId xmlns:a16="http://schemas.microsoft.com/office/drawing/2014/main" id="{3B107E3E-28B2-3F80-9888-5B8F9498AC89}"/>
              </a:ext>
            </a:extLst>
          </xdr:cNvPr>
          <xdr:cNvCxnSpPr/>
        </xdr:nvCxnSpPr>
        <xdr:spPr>
          <a:xfrm>
            <a:off x="16397392" y="5345626"/>
            <a:ext cx="528895" cy="0"/>
          </a:xfrm>
          <a:prstGeom prst="line">
            <a:avLst/>
          </a:prstGeom>
          <a:ln w="12700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95" name="Oval 694">
            <a:extLst>
              <a:ext uri="{FF2B5EF4-FFF2-40B4-BE49-F238E27FC236}">
                <a16:creationId xmlns:a16="http://schemas.microsoft.com/office/drawing/2014/main" id="{47DEA973-6DC4-53CB-E234-70F79DE33E4E}"/>
              </a:ext>
            </a:extLst>
          </xdr:cNvPr>
          <xdr:cNvSpPr/>
        </xdr:nvSpPr>
        <xdr:spPr>
          <a:xfrm>
            <a:off x="16484317" y="8415550"/>
            <a:ext cx="355046" cy="358486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96" name="Rectangle: Rounded Corners 695">
            <a:extLst>
              <a:ext uri="{FF2B5EF4-FFF2-40B4-BE49-F238E27FC236}">
                <a16:creationId xmlns:a16="http://schemas.microsoft.com/office/drawing/2014/main" id="{75E5B8B1-D86A-BE75-1216-544BEBFBD89C}"/>
              </a:ext>
            </a:extLst>
          </xdr:cNvPr>
          <xdr:cNvSpPr/>
        </xdr:nvSpPr>
        <xdr:spPr>
          <a:xfrm>
            <a:off x="15788580" y="5807521"/>
            <a:ext cx="1767302" cy="481594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LY2009001</a:t>
            </a:r>
          </a:p>
          <a:p>
            <a:pPr algn="l"/>
            <a:r>
              <a:rPr lang="en-US" sz="110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W701-FU01</a:t>
            </a:r>
          </a:p>
        </xdr:txBody>
      </xdr:sp>
      <xdr:sp macro="" textlink="">
        <xdr:nvSpPr>
          <xdr:cNvPr id="698" name="TextBox 697">
            <a:extLst>
              <a:ext uri="{FF2B5EF4-FFF2-40B4-BE49-F238E27FC236}">
                <a16:creationId xmlns:a16="http://schemas.microsoft.com/office/drawing/2014/main" id="{41577E45-4619-B255-7566-7E3448BB27A2}"/>
              </a:ext>
            </a:extLst>
          </xdr:cNvPr>
          <xdr:cNvSpPr txBox="1"/>
        </xdr:nvSpPr>
        <xdr:spPr>
          <a:xfrm>
            <a:off x="15773825" y="5485279"/>
            <a:ext cx="1490344" cy="2471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000" b="1" u="sng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Danh sác</a:t>
            </a:r>
            <a:r>
              <a:rPr lang="en-US" sz="1000" b="1" u="sng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h linh kiện:</a:t>
            </a:r>
            <a:endParaRPr lang="en-US" sz="1000" b="1" u="sng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701" name="Rectangle: Rounded Corners 700">
            <a:extLst>
              <a:ext uri="{FF2B5EF4-FFF2-40B4-BE49-F238E27FC236}">
                <a16:creationId xmlns:a16="http://schemas.microsoft.com/office/drawing/2014/main" id="{A0AB5AE0-1C07-1503-BBD6-805C7EFE1B0E}"/>
              </a:ext>
            </a:extLst>
          </xdr:cNvPr>
          <xdr:cNvSpPr/>
        </xdr:nvSpPr>
        <xdr:spPr>
          <a:xfrm>
            <a:off x="15788580" y="6317388"/>
            <a:ext cx="1767302" cy="481594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D01HF2001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W701-FU05</a:t>
            </a:r>
            <a:endPara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702" name="Rectangle: Rounded Corners 701">
            <a:extLst>
              <a:ext uri="{FF2B5EF4-FFF2-40B4-BE49-F238E27FC236}">
                <a16:creationId xmlns:a16="http://schemas.microsoft.com/office/drawing/2014/main" id="{D82D57E7-98E0-2D1A-E6B7-FD6DEEE77C87}"/>
              </a:ext>
            </a:extLst>
          </xdr:cNvPr>
          <xdr:cNvSpPr/>
        </xdr:nvSpPr>
        <xdr:spPr>
          <a:xfrm>
            <a:off x="15788580" y="6827255"/>
            <a:ext cx="1767302" cy="481594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D02FG001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W701-MA05</a:t>
            </a:r>
            <a:endPara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703" name="Rectangle: Rounded Corners 702">
            <a:extLst>
              <a:ext uri="{FF2B5EF4-FFF2-40B4-BE49-F238E27FC236}">
                <a16:creationId xmlns:a16="http://schemas.microsoft.com/office/drawing/2014/main" id="{9173FD5F-B198-D918-2F70-C4DCF6437282}"/>
              </a:ext>
            </a:extLst>
          </xdr:cNvPr>
          <xdr:cNvSpPr/>
        </xdr:nvSpPr>
        <xdr:spPr>
          <a:xfrm>
            <a:off x="15788580" y="7337122"/>
            <a:ext cx="1767302" cy="481594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LS7236001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W701-LV07</a:t>
            </a:r>
            <a:endPara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714" name="Rectangle: Rounded Corners 713">
            <a:extLst>
              <a:ext uri="{FF2B5EF4-FFF2-40B4-BE49-F238E27FC236}">
                <a16:creationId xmlns:a16="http://schemas.microsoft.com/office/drawing/2014/main" id="{D1A98C66-B31D-4FEC-09F1-2F4AAF145D10}"/>
              </a:ext>
            </a:extLst>
          </xdr:cNvPr>
          <xdr:cNvSpPr/>
        </xdr:nvSpPr>
        <xdr:spPr>
          <a:xfrm>
            <a:off x="15788580" y="7846991"/>
            <a:ext cx="1767302" cy="481594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D00ABC001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W701-LV08</a:t>
            </a:r>
            <a:endPara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44</xdr:col>
      <xdr:colOff>74705</xdr:colOff>
      <xdr:row>42</xdr:row>
      <xdr:rowOff>156883</xdr:rowOff>
    </xdr:from>
    <xdr:to>
      <xdr:col>45</xdr:col>
      <xdr:colOff>7471</xdr:colOff>
      <xdr:row>44</xdr:row>
      <xdr:rowOff>112058</xdr:rowOff>
    </xdr:to>
    <xdr:sp macro="" textlink="">
      <xdr:nvSpPr>
        <xdr:cNvPr id="700" name="Arrow: Right 699">
          <a:extLst>
            <a:ext uri="{FF2B5EF4-FFF2-40B4-BE49-F238E27FC236}">
              <a16:creationId xmlns:a16="http://schemas.microsoft.com/office/drawing/2014/main" id="{2A2A818F-22D3-54DF-F63D-F294ECBC1B03}"/>
            </a:ext>
          </a:extLst>
        </xdr:cNvPr>
        <xdr:cNvSpPr/>
      </xdr:nvSpPr>
      <xdr:spPr>
        <a:xfrm>
          <a:off x="19677529" y="8001001"/>
          <a:ext cx="545354" cy="328704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20918</xdr:colOff>
      <xdr:row>48</xdr:row>
      <xdr:rowOff>155761</xdr:rowOff>
    </xdr:from>
    <xdr:to>
      <xdr:col>15</xdr:col>
      <xdr:colOff>154268</xdr:colOff>
      <xdr:row>68</xdr:row>
      <xdr:rowOff>53415</xdr:rowOff>
    </xdr:to>
    <xdr:grpSp>
      <xdr:nvGrpSpPr>
        <xdr:cNvPr id="715" name="Group 714">
          <a:extLst>
            <a:ext uri="{FF2B5EF4-FFF2-40B4-BE49-F238E27FC236}">
              <a16:creationId xmlns:a16="http://schemas.microsoft.com/office/drawing/2014/main" id="{4C654CE2-9DE8-0584-61B8-37CE008CC607}"/>
            </a:ext>
          </a:extLst>
        </xdr:cNvPr>
        <xdr:cNvGrpSpPr/>
      </xdr:nvGrpSpPr>
      <xdr:grpSpPr>
        <a:xfrm>
          <a:off x="6301645" y="8491579"/>
          <a:ext cx="1969078" cy="3361291"/>
          <a:chOff x="11331388" y="5175996"/>
          <a:chExt cx="1971115" cy="3632948"/>
        </a:xfrm>
      </xdr:grpSpPr>
      <xdr:sp macro="" textlink="">
        <xdr:nvSpPr>
          <xdr:cNvPr id="716" name="Rectangle: Rounded Corners 715">
            <a:extLst>
              <a:ext uri="{FF2B5EF4-FFF2-40B4-BE49-F238E27FC236}">
                <a16:creationId xmlns:a16="http://schemas.microsoft.com/office/drawing/2014/main" id="{2686E295-D002-33C6-81E1-B5FB91E284AA}"/>
              </a:ext>
            </a:extLst>
          </xdr:cNvPr>
          <xdr:cNvSpPr/>
        </xdr:nvSpPr>
        <xdr:spPr>
          <a:xfrm>
            <a:off x="11331388" y="5175996"/>
            <a:ext cx="1971115" cy="3632948"/>
          </a:xfrm>
          <a:prstGeom prst="roundRect">
            <a:avLst>
              <a:gd name="adj" fmla="val 6729"/>
            </a:avLst>
          </a:prstGeom>
          <a:solidFill>
            <a:schemeClr val="bg1">
              <a:lumMod val="75000"/>
            </a:schemeClr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17" name="Rectangle: Rounded Corners 716">
            <a:extLst>
              <a:ext uri="{FF2B5EF4-FFF2-40B4-BE49-F238E27FC236}">
                <a16:creationId xmlns:a16="http://schemas.microsoft.com/office/drawing/2014/main" id="{B9B42E83-FB01-C43C-A267-9466A9ACFE6A}"/>
              </a:ext>
            </a:extLst>
          </xdr:cNvPr>
          <xdr:cNvSpPr/>
        </xdr:nvSpPr>
        <xdr:spPr>
          <a:xfrm>
            <a:off x="11386481" y="5460312"/>
            <a:ext cx="1860928" cy="2884335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718" name="Straight Connector 717">
            <a:extLst>
              <a:ext uri="{FF2B5EF4-FFF2-40B4-BE49-F238E27FC236}">
                <a16:creationId xmlns:a16="http://schemas.microsoft.com/office/drawing/2014/main" id="{3546640D-EA52-0285-6636-6D41AAA0E16C}"/>
              </a:ext>
            </a:extLst>
          </xdr:cNvPr>
          <xdr:cNvCxnSpPr/>
        </xdr:nvCxnSpPr>
        <xdr:spPr>
          <a:xfrm>
            <a:off x="12052498" y="5324335"/>
            <a:ext cx="528895" cy="0"/>
          </a:xfrm>
          <a:prstGeom prst="line">
            <a:avLst/>
          </a:prstGeom>
          <a:ln w="31750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19" name="Oval 718">
            <a:extLst>
              <a:ext uri="{FF2B5EF4-FFF2-40B4-BE49-F238E27FC236}">
                <a16:creationId xmlns:a16="http://schemas.microsoft.com/office/drawing/2014/main" id="{4A32F48D-9FA3-F021-F9EE-A0984D3741FF}"/>
              </a:ext>
            </a:extLst>
          </xdr:cNvPr>
          <xdr:cNvSpPr/>
        </xdr:nvSpPr>
        <xdr:spPr>
          <a:xfrm>
            <a:off x="12139423" y="8394259"/>
            <a:ext cx="355046" cy="358486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20" name="Rectangle: Rounded Corners 719">
            <a:extLst>
              <a:ext uri="{FF2B5EF4-FFF2-40B4-BE49-F238E27FC236}">
                <a16:creationId xmlns:a16="http://schemas.microsoft.com/office/drawing/2014/main" id="{FA00EF79-520D-DBA8-6364-5A4FA40DDA3A}"/>
              </a:ext>
            </a:extLst>
          </xdr:cNvPr>
          <xdr:cNvSpPr/>
        </xdr:nvSpPr>
        <xdr:spPr>
          <a:xfrm>
            <a:off x="11465349" y="6503727"/>
            <a:ext cx="1690437" cy="385531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MC_F2</a:t>
            </a:r>
          </a:p>
        </xdr:txBody>
      </xdr:sp>
      <xdr:sp macro="" textlink="">
        <xdr:nvSpPr>
          <xdr:cNvPr id="721" name="Rectangle: Rounded Corners 720">
            <a:extLst>
              <a:ext uri="{FF2B5EF4-FFF2-40B4-BE49-F238E27FC236}">
                <a16:creationId xmlns:a16="http://schemas.microsoft.com/office/drawing/2014/main" id="{08154202-9835-D05C-2ECC-FD488681E703}"/>
              </a:ext>
            </a:extLst>
          </xdr:cNvPr>
          <xdr:cNvSpPr/>
        </xdr:nvSpPr>
        <xdr:spPr>
          <a:xfrm>
            <a:off x="11465349" y="6980349"/>
            <a:ext cx="1690437" cy="385531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Mã</a:t>
            </a:r>
            <a:r>
              <a:rPr lang="en-US" sz="110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nhân viên</a:t>
            </a:r>
            <a:endParaRPr lang="en-US">
              <a:solidFill>
                <a:schemeClr val="tx1">
                  <a:lumMod val="65000"/>
                  <a:lumOff val="35000"/>
                </a:schemeClr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722" name="TextBox 721">
            <a:extLst>
              <a:ext uri="{FF2B5EF4-FFF2-40B4-BE49-F238E27FC236}">
                <a16:creationId xmlns:a16="http://schemas.microsoft.com/office/drawing/2014/main" id="{D880166E-2479-85B9-06B6-96D7F18ABCD0}"/>
              </a:ext>
            </a:extLst>
          </xdr:cNvPr>
          <xdr:cNvSpPr txBox="1"/>
        </xdr:nvSpPr>
        <xdr:spPr>
          <a:xfrm>
            <a:off x="11467032" y="6182285"/>
            <a:ext cx="882678" cy="2471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000" b="1" u="none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Đăng</a:t>
            </a:r>
            <a:r>
              <a:rPr lang="en-US" sz="1000" b="1" u="none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nhập</a:t>
            </a:r>
            <a:endParaRPr lang="en-US" sz="1000" b="1" u="none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15</xdr:col>
      <xdr:colOff>314865</xdr:colOff>
      <xdr:row>48</xdr:row>
      <xdr:rowOff>178173</xdr:rowOff>
    </xdr:from>
    <xdr:to>
      <xdr:col>18</xdr:col>
      <xdr:colOff>448215</xdr:colOff>
      <xdr:row>68</xdr:row>
      <xdr:rowOff>75827</xdr:rowOff>
    </xdr:to>
    <xdr:grpSp>
      <xdr:nvGrpSpPr>
        <xdr:cNvPr id="723" name="Group 722">
          <a:extLst>
            <a:ext uri="{FF2B5EF4-FFF2-40B4-BE49-F238E27FC236}">
              <a16:creationId xmlns:a16="http://schemas.microsoft.com/office/drawing/2014/main" id="{E65B4B0E-A47C-95DF-BFA8-3DC8BB91A82A}"/>
            </a:ext>
          </a:extLst>
        </xdr:cNvPr>
        <xdr:cNvGrpSpPr/>
      </xdr:nvGrpSpPr>
      <xdr:grpSpPr>
        <a:xfrm>
          <a:off x="8431320" y="8513991"/>
          <a:ext cx="1969077" cy="3361291"/>
          <a:chOff x="11331388" y="5175996"/>
          <a:chExt cx="1971115" cy="3632948"/>
        </a:xfrm>
      </xdr:grpSpPr>
      <xdr:sp macro="" textlink="">
        <xdr:nvSpPr>
          <xdr:cNvPr id="724" name="Rectangle: Rounded Corners 723">
            <a:extLst>
              <a:ext uri="{FF2B5EF4-FFF2-40B4-BE49-F238E27FC236}">
                <a16:creationId xmlns:a16="http://schemas.microsoft.com/office/drawing/2014/main" id="{D25622C2-2088-DDA5-260B-43ECF50D89BB}"/>
              </a:ext>
            </a:extLst>
          </xdr:cNvPr>
          <xdr:cNvSpPr/>
        </xdr:nvSpPr>
        <xdr:spPr>
          <a:xfrm>
            <a:off x="11331388" y="5175996"/>
            <a:ext cx="1971115" cy="3632948"/>
          </a:xfrm>
          <a:prstGeom prst="roundRect">
            <a:avLst>
              <a:gd name="adj" fmla="val 6729"/>
            </a:avLst>
          </a:prstGeom>
          <a:solidFill>
            <a:schemeClr val="bg1">
              <a:lumMod val="75000"/>
            </a:schemeClr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25" name="Rectangle: Rounded Corners 724">
            <a:extLst>
              <a:ext uri="{FF2B5EF4-FFF2-40B4-BE49-F238E27FC236}">
                <a16:creationId xmlns:a16="http://schemas.microsoft.com/office/drawing/2014/main" id="{726B98B5-9A18-6AD6-31D0-948814836F95}"/>
              </a:ext>
            </a:extLst>
          </xdr:cNvPr>
          <xdr:cNvSpPr/>
        </xdr:nvSpPr>
        <xdr:spPr>
          <a:xfrm>
            <a:off x="11386481" y="5460312"/>
            <a:ext cx="1860928" cy="2884335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726" name="Straight Connector 725">
            <a:extLst>
              <a:ext uri="{FF2B5EF4-FFF2-40B4-BE49-F238E27FC236}">
                <a16:creationId xmlns:a16="http://schemas.microsoft.com/office/drawing/2014/main" id="{C459996D-BC6C-0743-41E5-B72AC7612BCA}"/>
              </a:ext>
            </a:extLst>
          </xdr:cNvPr>
          <xdr:cNvCxnSpPr/>
        </xdr:nvCxnSpPr>
        <xdr:spPr>
          <a:xfrm>
            <a:off x="12059969" y="5324335"/>
            <a:ext cx="528895" cy="0"/>
          </a:xfrm>
          <a:prstGeom prst="line">
            <a:avLst/>
          </a:prstGeom>
          <a:ln w="28575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27" name="Oval 726">
            <a:extLst>
              <a:ext uri="{FF2B5EF4-FFF2-40B4-BE49-F238E27FC236}">
                <a16:creationId xmlns:a16="http://schemas.microsoft.com/office/drawing/2014/main" id="{DF8104AE-94B4-F869-6350-19757F666471}"/>
              </a:ext>
            </a:extLst>
          </xdr:cNvPr>
          <xdr:cNvSpPr/>
        </xdr:nvSpPr>
        <xdr:spPr>
          <a:xfrm>
            <a:off x="12139423" y="8394259"/>
            <a:ext cx="355046" cy="358486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28" name="Rectangle: Rounded Corners 727">
            <a:extLst>
              <a:ext uri="{FF2B5EF4-FFF2-40B4-BE49-F238E27FC236}">
                <a16:creationId xmlns:a16="http://schemas.microsoft.com/office/drawing/2014/main" id="{40B6EC58-8096-0F8B-A908-DEEB87A8B9CB}"/>
              </a:ext>
            </a:extLst>
          </xdr:cNvPr>
          <xdr:cNvSpPr/>
        </xdr:nvSpPr>
        <xdr:spPr>
          <a:xfrm>
            <a:off x="11465349" y="6036266"/>
            <a:ext cx="1690437" cy="385531"/>
          </a:xfrm>
          <a:prstGeom prst="roundRect">
            <a:avLst>
              <a:gd name="adj" fmla="val 0"/>
            </a:avLst>
          </a:prstGeom>
          <a:ln/>
        </xdr:spPr>
        <xdr:style>
          <a:lnRef idx="3">
            <a:schemeClr val="lt1"/>
          </a:lnRef>
          <a:fillRef idx="1">
            <a:schemeClr val="accent2"/>
          </a:fillRef>
          <a:effectRef idx="1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Lấy</a:t>
            </a:r>
            <a:r>
              <a:rPr lang="en-US" sz="1100" baseline="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linh kiện</a:t>
            </a:r>
            <a:endPara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729" name="Rectangle: Rounded Corners 728">
            <a:extLst>
              <a:ext uri="{FF2B5EF4-FFF2-40B4-BE49-F238E27FC236}">
                <a16:creationId xmlns:a16="http://schemas.microsoft.com/office/drawing/2014/main" id="{EFFF454E-328E-1CE1-DF46-CFDCF1E9C598}"/>
              </a:ext>
            </a:extLst>
          </xdr:cNvPr>
          <xdr:cNvSpPr/>
        </xdr:nvSpPr>
        <xdr:spPr>
          <a:xfrm>
            <a:off x="11465349" y="6987683"/>
            <a:ext cx="1690437" cy="385531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Linh</a:t>
            </a:r>
            <a:r>
              <a:rPr lang="en-US" sz="1100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kiện gấp</a:t>
            </a:r>
            <a:endParaRPr lang="en-US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37" name="Rectangle: Rounded Corners 36">
            <a:extLst>
              <a:ext uri="{FF2B5EF4-FFF2-40B4-BE49-F238E27FC236}">
                <a16:creationId xmlns:a16="http://schemas.microsoft.com/office/drawing/2014/main" id="{F8CFAB26-0AE8-F2FE-3CD9-4AA89F1B90E4}"/>
              </a:ext>
            </a:extLst>
          </xdr:cNvPr>
          <xdr:cNvSpPr/>
        </xdr:nvSpPr>
        <xdr:spPr>
          <a:xfrm>
            <a:off x="11465349" y="7463392"/>
            <a:ext cx="1690437" cy="385531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Kiểm</a:t>
            </a:r>
            <a:r>
              <a:rPr lang="en-US" sz="1100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kê B-wins</a:t>
            </a:r>
            <a:endParaRPr lang="en-US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967" name="Rectangle: Rounded Corners 966">
            <a:extLst>
              <a:ext uri="{FF2B5EF4-FFF2-40B4-BE49-F238E27FC236}">
                <a16:creationId xmlns:a16="http://schemas.microsoft.com/office/drawing/2014/main" id="{6B7CCC01-3210-7676-68EE-BA032D9ABFDF}"/>
              </a:ext>
            </a:extLst>
          </xdr:cNvPr>
          <xdr:cNvSpPr/>
        </xdr:nvSpPr>
        <xdr:spPr>
          <a:xfrm>
            <a:off x="11465349" y="6511975"/>
            <a:ext cx="1690437" cy="385531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Nhập</a:t>
            </a:r>
            <a:r>
              <a:rPr lang="en-US" sz="1100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lại linh kiện</a:t>
            </a:r>
            <a:endParaRPr lang="en-US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19</xdr:col>
      <xdr:colOff>1026</xdr:colOff>
      <xdr:row>48</xdr:row>
      <xdr:rowOff>155761</xdr:rowOff>
    </xdr:from>
    <xdr:to>
      <xdr:col>22</xdr:col>
      <xdr:colOff>134376</xdr:colOff>
      <xdr:row>68</xdr:row>
      <xdr:rowOff>53415</xdr:rowOff>
    </xdr:to>
    <xdr:grpSp>
      <xdr:nvGrpSpPr>
        <xdr:cNvPr id="784" name="Group 783">
          <a:extLst>
            <a:ext uri="{FF2B5EF4-FFF2-40B4-BE49-F238E27FC236}">
              <a16:creationId xmlns:a16="http://schemas.microsoft.com/office/drawing/2014/main" id="{3824EBBF-2B44-9291-B6E9-E0F05483DD36}"/>
            </a:ext>
          </a:extLst>
        </xdr:cNvPr>
        <xdr:cNvGrpSpPr/>
      </xdr:nvGrpSpPr>
      <xdr:grpSpPr>
        <a:xfrm>
          <a:off x="10565117" y="8491579"/>
          <a:ext cx="1969077" cy="3361291"/>
          <a:chOff x="4920556" y="8682904"/>
          <a:chExt cx="1956707" cy="3526225"/>
        </a:xfrm>
      </xdr:grpSpPr>
      <xdr:grpSp>
        <xdr:nvGrpSpPr>
          <xdr:cNvPr id="731" name="Group 730">
            <a:extLst>
              <a:ext uri="{FF2B5EF4-FFF2-40B4-BE49-F238E27FC236}">
                <a16:creationId xmlns:a16="http://schemas.microsoft.com/office/drawing/2014/main" id="{305E7928-2B4B-C5CE-F993-8C6BCB05CEA3}"/>
              </a:ext>
            </a:extLst>
          </xdr:cNvPr>
          <xdr:cNvGrpSpPr/>
        </xdr:nvGrpSpPr>
        <xdr:grpSpPr>
          <a:xfrm>
            <a:off x="4920556" y="8682904"/>
            <a:ext cx="1956707" cy="3526225"/>
            <a:chOff x="11331388" y="5175996"/>
            <a:chExt cx="1971115" cy="3632948"/>
          </a:xfrm>
        </xdr:grpSpPr>
        <xdr:sp macro="" textlink="">
          <xdr:nvSpPr>
            <xdr:cNvPr id="732" name="Rectangle: Rounded Corners 731">
              <a:extLst>
                <a:ext uri="{FF2B5EF4-FFF2-40B4-BE49-F238E27FC236}">
                  <a16:creationId xmlns:a16="http://schemas.microsoft.com/office/drawing/2014/main" id="{512ECABE-C3E6-E648-A76D-E624C0602292}"/>
                </a:ext>
              </a:extLst>
            </xdr:cNvPr>
            <xdr:cNvSpPr/>
          </xdr:nvSpPr>
          <xdr:spPr>
            <a:xfrm>
              <a:off x="11331388" y="5175996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33" name="Rectangle: Rounded Corners 732">
              <a:extLst>
                <a:ext uri="{FF2B5EF4-FFF2-40B4-BE49-F238E27FC236}">
                  <a16:creationId xmlns:a16="http://schemas.microsoft.com/office/drawing/2014/main" id="{F9AD322D-B3A6-089F-DE79-183156B2845A}"/>
                </a:ext>
              </a:extLst>
            </xdr:cNvPr>
            <xdr:cNvSpPr/>
          </xdr:nvSpPr>
          <xdr:spPr>
            <a:xfrm>
              <a:off x="11386481" y="5460312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734" name="Straight Connector 733">
              <a:extLst>
                <a:ext uri="{FF2B5EF4-FFF2-40B4-BE49-F238E27FC236}">
                  <a16:creationId xmlns:a16="http://schemas.microsoft.com/office/drawing/2014/main" id="{F1494A96-B2E4-470A-0AA8-F1C2BCC3416E}"/>
                </a:ext>
              </a:extLst>
            </xdr:cNvPr>
            <xdr:cNvCxnSpPr/>
          </xdr:nvCxnSpPr>
          <xdr:spPr>
            <a:xfrm>
              <a:off x="12052498" y="5324335"/>
              <a:ext cx="528895" cy="0"/>
            </a:xfrm>
            <a:prstGeom prst="line">
              <a:avLst/>
            </a:prstGeom>
            <a:ln w="12700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735" name="Oval 734">
              <a:extLst>
                <a:ext uri="{FF2B5EF4-FFF2-40B4-BE49-F238E27FC236}">
                  <a16:creationId xmlns:a16="http://schemas.microsoft.com/office/drawing/2014/main" id="{A326AF42-7FFA-3187-46A6-A0DB63A8A041}"/>
                </a:ext>
              </a:extLst>
            </xdr:cNvPr>
            <xdr:cNvSpPr/>
          </xdr:nvSpPr>
          <xdr:spPr>
            <a:xfrm>
              <a:off x="12139423" y="8394259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36" name="Rectangle: Rounded Corners 735">
              <a:extLst>
                <a:ext uri="{FF2B5EF4-FFF2-40B4-BE49-F238E27FC236}">
                  <a16:creationId xmlns:a16="http://schemas.microsoft.com/office/drawing/2014/main" id="{F2F2F0B1-1949-303C-BA2C-EA444D346ABF}"/>
                </a:ext>
              </a:extLst>
            </xdr:cNvPr>
            <xdr:cNvSpPr/>
          </xdr:nvSpPr>
          <xdr:spPr>
            <a:xfrm>
              <a:off x="11833413" y="6033079"/>
              <a:ext cx="1187824" cy="385531"/>
            </a:xfrm>
            <a:prstGeom prst="roundRect">
              <a:avLst>
                <a:gd name="adj" fmla="val 0"/>
              </a:avLst>
            </a:prstGeom>
            <a:solidFill>
              <a:schemeClr val="accent2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sz="1100">
                  <a:solidFill>
                    <a:sysClr val="windowText" lastClr="000000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Xe 05</a:t>
              </a:r>
            </a:p>
          </xdr:txBody>
        </xdr:sp>
        <xdr:sp macro="" textlink="">
          <xdr:nvSpPr>
            <xdr:cNvPr id="737" name="Rectangle: Rounded Corners 736">
              <a:extLst>
                <a:ext uri="{FF2B5EF4-FFF2-40B4-BE49-F238E27FC236}">
                  <a16:creationId xmlns:a16="http://schemas.microsoft.com/office/drawing/2014/main" id="{9AC6EA7D-CE9E-039C-E7D4-A9757470D9A9}"/>
                </a:ext>
              </a:extLst>
            </xdr:cNvPr>
            <xdr:cNvSpPr/>
          </xdr:nvSpPr>
          <xdr:spPr>
            <a:xfrm>
              <a:off x="12333941" y="7971116"/>
              <a:ext cx="859197" cy="328586"/>
            </a:xfrm>
            <a:prstGeom prst="roundRect">
              <a:avLst>
                <a:gd name="adj" fmla="val 0"/>
              </a:avLst>
            </a:prstGeom>
            <a:ln/>
          </xdr:spPr>
          <xdr:style>
            <a:lnRef idx="0">
              <a:schemeClr val="accent2"/>
            </a:lnRef>
            <a:fillRef idx="3">
              <a:schemeClr val="accent2"/>
            </a:fillRef>
            <a:effectRef idx="3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solidFill>
                    <a:schemeClr val="bg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Gọi</a:t>
              </a:r>
              <a:r>
                <a:rPr lang="en-US" sz="1100" b="1" baseline="0">
                  <a:solidFill>
                    <a:schemeClr val="bg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robot</a:t>
              </a:r>
              <a:endParaRPr lang="en-US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740" name="Rectangle: Rounded Corners 739">
              <a:extLst>
                <a:ext uri="{FF2B5EF4-FFF2-40B4-BE49-F238E27FC236}">
                  <a16:creationId xmlns:a16="http://schemas.microsoft.com/office/drawing/2014/main" id="{A04C0C3F-9298-A1E9-8EF8-646597EB47C2}"/>
                </a:ext>
              </a:extLst>
            </xdr:cNvPr>
            <xdr:cNvSpPr/>
          </xdr:nvSpPr>
          <xdr:spPr>
            <a:xfrm>
              <a:off x="11422531" y="6033079"/>
              <a:ext cx="358588" cy="385531"/>
            </a:xfrm>
            <a:prstGeom prst="roundRect">
              <a:avLst>
                <a:gd name="adj" fmla="val 0"/>
              </a:avLst>
            </a:prstGeom>
            <a:solidFill>
              <a:schemeClr val="accent2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sz="2000">
                  <a:solidFill>
                    <a:sysClr val="windowText" lastClr="000000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Wingdings" panose="05000000000000000000" pitchFamily="2" charset="2"/>
                </a:rPr>
                <a:t></a:t>
              </a:r>
              <a:endParaRPr lang="en-US" sz="200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741" name="Rectangle: Rounded Corners 740">
              <a:extLst>
                <a:ext uri="{FF2B5EF4-FFF2-40B4-BE49-F238E27FC236}">
                  <a16:creationId xmlns:a16="http://schemas.microsoft.com/office/drawing/2014/main" id="{DC8741DB-C8B1-9717-0633-CC1ACAA1F8D4}"/>
                </a:ext>
              </a:extLst>
            </xdr:cNvPr>
            <xdr:cNvSpPr/>
          </xdr:nvSpPr>
          <xdr:spPr>
            <a:xfrm>
              <a:off x="11833413" y="6466373"/>
              <a:ext cx="1187824" cy="385531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sz="1100">
                  <a:solidFill>
                    <a:sysClr val="windowText" lastClr="000000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Xe 07</a:t>
              </a:r>
            </a:p>
          </xdr:txBody>
        </xdr:sp>
        <xdr:sp macro="" textlink="">
          <xdr:nvSpPr>
            <xdr:cNvPr id="742" name="Rectangle: Rounded Corners 741">
              <a:extLst>
                <a:ext uri="{FF2B5EF4-FFF2-40B4-BE49-F238E27FC236}">
                  <a16:creationId xmlns:a16="http://schemas.microsoft.com/office/drawing/2014/main" id="{CBB910E1-12E9-58D8-67F7-1B90216F4B55}"/>
                </a:ext>
              </a:extLst>
            </xdr:cNvPr>
            <xdr:cNvSpPr/>
          </xdr:nvSpPr>
          <xdr:spPr>
            <a:xfrm>
              <a:off x="11422531" y="6466373"/>
              <a:ext cx="358588" cy="385531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en-US" sz="200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743" name="Rectangle: Rounded Corners 742">
              <a:extLst>
                <a:ext uri="{FF2B5EF4-FFF2-40B4-BE49-F238E27FC236}">
                  <a16:creationId xmlns:a16="http://schemas.microsoft.com/office/drawing/2014/main" id="{BF3B22EE-EF4C-1CEF-6A5C-62B2F7E19FAF}"/>
                </a:ext>
              </a:extLst>
            </xdr:cNvPr>
            <xdr:cNvSpPr/>
          </xdr:nvSpPr>
          <xdr:spPr>
            <a:xfrm>
              <a:off x="11825943" y="6892196"/>
              <a:ext cx="1187824" cy="385531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sz="1100">
                  <a:solidFill>
                    <a:sysClr val="windowText" lastClr="000000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Xe 01</a:t>
              </a:r>
            </a:p>
          </xdr:txBody>
        </xdr:sp>
        <xdr:sp macro="" textlink="">
          <xdr:nvSpPr>
            <xdr:cNvPr id="744" name="Rectangle: Rounded Corners 743">
              <a:extLst>
                <a:ext uri="{FF2B5EF4-FFF2-40B4-BE49-F238E27FC236}">
                  <a16:creationId xmlns:a16="http://schemas.microsoft.com/office/drawing/2014/main" id="{4B12B456-CC66-E20A-BE18-C043355EA9F3}"/>
                </a:ext>
              </a:extLst>
            </xdr:cNvPr>
            <xdr:cNvSpPr/>
          </xdr:nvSpPr>
          <xdr:spPr>
            <a:xfrm>
              <a:off x="11415061" y="6892196"/>
              <a:ext cx="358588" cy="385531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en-US" sz="200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745" name="Rectangle: Rounded Corners 744">
              <a:extLst>
                <a:ext uri="{FF2B5EF4-FFF2-40B4-BE49-F238E27FC236}">
                  <a16:creationId xmlns:a16="http://schemas.microsoft.com/office/drawing/2014/main" id="{A6E1D4BE-FE0A-2412-7C4C-82A1D7017D11}"/>
                </a:ext>
              </a:extLst>
            </xdr:cNvPr>
            <xdr:cNvSpPr/>
          </xdr:nvSpPr>
          <xdr:spPr>
            <a:xfrm>
              <a:off x="11825943" y="7325490"/>
              <a:ext cx="1187824" cy="385531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sz="1100">
                  <a:solidFill>
                    <a:sysClr val="windowText" lastClr="000000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Xe 08</a:t>
              </a:r>
            </a:p>
          </xdr:txBody>
        </xdr:sp>
        <xdr:sp macro="" textlink="">
          <xdr:nvSpPr>
            <xdr:cNvPr id="746" name="Rectangle: Rounded Corners 745">
              <a:extLst>
                <a:ext uri="{FF2B5EF4-FFF2-40B4-BE49-F238E27FC236}">
                  <a16:creationId xmlns:a16="http://schemas.microsoft.com/office/drawing/2014/main" id="{CFA64D56-0EEA-611B-C713-0B9E69A4FCEA}"/>
                </a:ext>
              </a:extLst>
            </xdr:cNvPr>
            <xdr:cNvSpPr/>
          </xdr:nvSpPr>
          <xdr:spPr>
            <a:xfrm>
              <a:off x="11415061" y="7325490"/>
              <a:ext cx="358588" cy="385531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en-US" sz="200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  <xdr:sp macro="" textlink="">
        <xdr:nvSpPr>
          <xdr:cNvPr id="739" name="TextBox 738">
            <a:extLst>
              <a:ext uri="{FF2B5EF4-FFF2-40B4-BE49-F238E27FC236}">
                <a16:creationId xmlns:a16="http://schemas.microsoft.com/office/drawing/2014/main" id="{D490F4EA-D5F7-4387-B42F-7F63D48C9175}"/>
              </a:ext>
            </a:extLst>
          </xdr:cNvPr>
          <xdr:cNvSpPr txBox="1"/>
        </xdr:nvSpPr>
        <xdr:spPr>
          <a:xfrm>
            <a:off x="5056521" y="9235782"/>
            <a:ext cx="1361655" cy="2471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000" b="1" u="none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Thông</a:t>
            </a:r>
            <a:r>
              <a:rPr lang="en-US" sz="1000" b="1" u="none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tin xe CCLK</a:t>
            </a:r>
            <a:endParaRPr lang="en-US" sz="1000" b="1" u="none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cxnSp macro="">
        <xdr:nvCxnSpPr>
          <xdr:cNvPr id="748" name="Straight Connector 747">
            <a:extLst>
              <a:ext uri="{FF2B5EF4-FFF2-40B4-BE49-F238E27FC236}">
                <a16:creationId xmlns:a16="http://schemas.microsoft.com/office/drawing/2014/main" id="{FB461004-D60D-ACCD-7E24-7CC5F515A3E6}"/>
              </a:ext>
            </a:extLst>
          </xdr:cNvPr>
          <xdr:cNvCxnSpPr/>
        </xdr:nvCxnSpPr>
        <xdr:spPr>
          <a:xfrm>
            <a:off x="6653093" y="9479109"/>
            <a:ext cx="0" cy="1752387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49" name="Straight Connector 748">
            <a:extLst>
              <a:ext uri="{FF2B5EF4-FFF2-40B4-BE49-F238E27FC236}">
                <a16:creationId xmlns:a16="http://schemas.microsoft.com/office/drawing/2014/main" id="{08EEE715-74D6-14EC-8DEC-7FAAFCA66E47}"/>
              </a:ext>
            </a:extLst>
          </xdr:cNvPr>
          <xdr:cNvCxnSpPr/>
        </xdr:nvCxnSpPr>
        <xdr:spPr>
          <a:xfrm>
            <a:off x="6728167" y="9479109"/>
            <a:ext cx="0" cy="1752387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50" name="Rectangle 749">
            <a:extLst>
              <a:ext uri="{FF2B5EF4-FFF2-40B4-BE49-F238E27FC236}">
                <a16:creationId xmlns:a16="http://schemas.microsoft.com/office/drawing/2014/main" id="{35DBBB45-392C-07D8-F77C-057B08B1C56B}"/>
              </a:ext>
            </a:extLst>
          </xdr:cNvPr>
          <xdr:cNvSpPr/>
        </xdr:nvSpPr>
        <xdr:spPr>
          <a:xfrm>
            <a:off x="6660563" y="9735244"/>
            <a:ext cx="69903" cy="529344"/>
          </a:xfrm>
          <a:prstGeom prst="rect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22</xdr:col>
      <xdr:colOff>294973</xdr:colOff>
      <xdr:row>48</xdr:row>
      <xdr:rowOff>162111</xdr:rowOff>
    </xdr:from>
    <xdr:to>
      <xdr:col>25</xdr:col>
      <xdr:colOff>428323</xdr:colOff>
      <xdr:row>68</xdr:row>
      <xdr:rowOff>47065</xdr:rowOff>
    </xdr:to>
    <xdr:grpSp>
      <xdr:nvGrpSpPr>
        <xdr:cNvPr id="785" name="Group 784">
          <a:extLst>
            <a:ext uri="{FF2B5EF4-FFF2-40B4-BE49-F238E27FC236}">
              <a16:creationId xmlns:a16="http://schemas.microsoft.com/office/drawing/2014/main" id="{DCB83900-9CC6-B995-13D3-4A860677CD5F}"/>
            </a:ext>
          </a:extLst>
        </xdr:cNvPr>
        <xdr:cNvGrpSpPr/>
      </xdr:nvGrpSpPr>
      <xdr:grpSpPr>
        <a:xfrm>
          <a:off x="12694791" y="8497929"/>
          <a:ext cx="1969077" cy="3348591"/>
          <a:chOff x="7042363" y="8682904"/>
          <a:chExt cx="1956707" cy="3526225"/>
        </a:xfrm>
      </xdr:grpSpPr>
      <xdr:grpSp>
        <xdr:nvGrpSpPr>
          <xdr:cNvPr id="751" name="Group 750">
            <a:extLst>
              <a:ext uri="{FF2B5EF4-FFF2-40B4-BE49-F238E27FC236}">
                <a16:creationId xmlns:a16="http://schemas.microsoft.com/office/drawing/2014/main" id="{29EBFBA8-0FD5-2985-6491-94997DC1D426}"/>
              </a:ext>
            </a:extLst>
          </xdr:cNvPr>
          <xdr:cNvGrpSpPr/>
        </xdr:nvGrpSpPr>
        <xdr:grpSpPr>
          <a:xfrm>
            <a:off x="7042363" y="8682904"/>
            <a:ext cx="1956707" cy="3526225"/>
            <a:chOff x="11331388" y="5175996"/>
            <a:chExt cx="1971115" cy="3632948"/>
          </a:xfrm>
        </xdr:grpSpPr>
        <xdr:sp macro="" textlink="">
          <xdr:nvSpPr>
            <xdr:cNvPr id="752" name="Rectangle: Rounded Corners 751">
              <a:extLst>
                <a:ext uri="{FF2B5EF4-FFF2-40B4-BE49-F238E27FC236}">
                  <a16:creationId xmlns:a16="http://schemas.microsoft.com/office/drawing/2014/main" id="{8A316B51-1BF8-F762-D1D3-E86E08D21951}"/>
                </a:ext>
              </a:extLst>
            </xdr:cNvPr>
            <xdr:cNvSpPr/>
          </xdr:nvSpPr>
          <xdr:spPr>
            <a:xfrm>
              <a:off x="11331388" y="5175996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53" name="Rectangle: Rounded Corners 752">
              <a:extLst>
                <a:ext uri="{FF2B5EF4-FFF2-40B4-BE49-F238E27FC236}">
                  <a16:creationId xmlns:a16="http://schemas.microsoft.com/office/drawing/2014/main" id="{7993E493-849A-565D-8DCE-D9096224E4FB}"/>
                </a:ext>
              </a:extLst>
            </xdr:cNvPr>
            <xdr:cNvSpPr/>
          </xdr:nvSpPr>
          <xdr:spPr>
            <a:xfrm>
              <a:off x="11386481" y="5460312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754" name="Straight Connector 753">
              <a:extLst>
                <a:ext uri="{FF2B5EF4-FFF2-40B4-BE49-F238E27FC236}">
                  <a16:creationId xmlns:a16="http://schemas.microsoft.com/office/drawing/2014/main" id="{97B1625C-80A7-AC8E-63E1-269B860E7C09}"/>
                </a:ext>
              </a:extLst>
            </xdr:cNvPr>
            <xdr:cNvCxnSpPr/>
          </xdr:nvCxnSpPr>
          <xdr:spPr>
            <a:xfrm>
              <a:off x="12052498" y="5324335"/>
              <a:ext cx="528895" cy="0"/>
            </a:xfrm>
            <a:prstGeom prst="line">
              <a:avLst/>
            </a:prstGeom>
            <a:ln w="12700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755" name="Oval 754">
              <a:extLst>
                <a:ext uri="{FF2B5EF4-FFF2-40B4-BE49-F238E27FC236}">
                  <a16:creationId xmlns:a16="http://schemas.microsoft.com/office/drawing/2014/main" id="{5FAD6722-476A-DE1E-BF0D-A1FE7537B3CE}"/>
                </a:ext>
              </a:extLst>
            </xdr:cNvPr>
            <xdr:cNvSpPr/>
          </xdr:nvSpPr>
          <xdr:spPr>
            <a:xfrm>
              <a:off x="12139423" y="8394259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56" name="Rectangle: Rounded Corners 755">
              <a:extLst>
                <a:ext uri="{FF2B5EF4-FFF2-40B4-BE49-F238E27FC236}">
                  <a16:creationId xmlns:a16="http://schemas.microsoft.com/office/drawing/2014/main" id="{1F8649A0-6C12-C86E-CF10-A1EF31C8843A}"/>
                </a:ext>
              </a:extLst>
            </xdr:cNvPr>
            <xdr:cNvSpPr/>
          </xdr:nvSpPr>
          <xdr:spPr>
            <a:xfrm>
              <a:off x="11460780" y="5886841"/>
              <a:ext cx="1690437" cy="1317783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en-US" sz="110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757" name="Rectangle: Rounded Corners 756">
              <a:extLst>
                <a:ext uri="{FF2B5EF4-FFF2-40B4-BE49-F238E27FC236}">
                  <a16:creationId xmlns:a16="http://schemas.microsoft.com/office/drawing/2014/main" id="{EBE49BA3-7443-806E-96C1-105A6612934A}"/>
                </a:ext>
              </a:extLst>
            </xdr:cNvPr>
            <xdr:cNvSpPr/>
          </xdr:nvSpPr>
          <xdr:spPr>
            <a:xfrm>
              <a:off x="11460780" y="7849492"/>
              <a:ext cx="1690437" cy="439261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 u="sng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Báo</a:t>
              </a:r>
              <a:r>
                <a:rPr lang="en-US" sz="1100" b="1" u="sng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cáo linh kiện</a:t>
              </a:r>
              <a:endParaRPr lang="en-US" b="1" u="sng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772" name="Rectangle: Rounded Corners 771">
              <a:extLst>
                <a:ext uri="{FF2B5EF4-FFF2-40B4-BE49-F238E27FC236}">
                  <a16:creationId xmlns:a16="http://schemas.microsoft.com/office/drawing/2014/main" id="{69907B9D-3CF6-23E7-2FB9-5E7B1716A05A}"/>
                </a:ext>
              </a:extLst>
            </xdr:cNvPr>
            <xdr:cNvSpPr/>
          </xdr:nvSpPr>
          <xdr:spPr>
            <a:xfrm>
              <a:off x="11460780" y="7242006"/>
              <a:ext cx="1690437" cy="65440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 u="none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Mã:</a:t>
              </a:r>
              <a:r>
                <a:rPr lang="en-US" sz="1100" b="1" u="none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lang="en-US" sz="1400" b="1" u="none" baseline="0">
                  <a:solidFill>
                    <a:srgbClr val="0000FF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LY2009001</a:t>
              </a:r>
              <a:endParaRPr lang="en-US" sz="1100" b="1" u="none" baseline="0">
                <a:solidFill>
                  <a:srgbClr val="0000FF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 u="none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Vị</a:t>
              </a:r>
              <a:r>
                <a:rPr lang="en-US" sz="1100" b="1" u="none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trí: </a:t>
              </a:r>
              <a:r>
                <a:rPr kumimoji="0" lang="en-US" sz="1200" b="1" i="0" u="none" strike="noStrike" kern="0" cap="none" spc="0" normalizeH="0" baseline="0" noProof="0">
                  <a:ln>
                    <a:noFill/>
                  </a:ln>
                  <a:solidFill>
                    <a:srgbClr val="0000FF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2B3/1-19-03</a:t>
              </a:r>
              <a:endParaRPr lang="en-US" sz="1200" b="1" u="none">
                <a:solidFill>
                  <a:srgbClr val="0000FF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  <xdr:sp macro="" textlink="">
        <xdr:nvSpPr>
          <xdr:cNvPr id="758" name="TextBox 757">
            <a:extLst>
              <a:ext uri="{FF2B5EF4-FFF2-40B4-BE49-F238E27FC236}">
                <a16:creationId xmlns:a16="http://schemas.microsoft.com/office/drawing/2014/main" id="{D3C5DB8D-7F09-A419-4E2C-A2FC8F33A9CE}"/>
              </a:ext>
            </a:extLst>
          </xdr:cNvPr>
          <xdr:cNvSpPr txBox="1"/>
        </xdr:nvSpPr>
        <xdr:spPr>
          <a:xfrm>
            <a:off x="7515214" y="9099711"/>
            <a:ext cx="1280330" cy="25106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000" b="1" u="none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Bắn</a:t>
            </a:r>
            <a:r>
              <a:rPr lang="en-US" sz="1000" b="1" u="none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QR mã QLTK</a:t>
            </a:r>
            <a:endParaRPr lang="en-US" sz="1000" b="1" u="none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pic>
        <xdr:nvPicPr>
          <xdr:cNvPr id="759" name="Picture 758" descr="QR code - Wikipedia">
            <a:extLst>
              <a:ext uri="{FF2B5EF4-FFF2-40B4-BE49-F238E27FC236}">
                <a16:creationId xmlns:a16="http://schemas.microsoft.com/office/drawing/2014/main" id="{DBC8687E-C420-486A-BE79-CBD90D076A9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408451" y="9422947"/>
            <a:ext cx="1202798" cy="119062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25</xdr:col>
      <xdr:colOff>588920</xdr:colOff>
      <xdr:row>48</xdr:row>
      <xdr:rowOff>155761</xdr:rowOff>
    </xdr:from>
    <xdr:to>
      <xdr:col>29</xdr:col>
      <xdr:colOff>116480</xdr:colOff>
      <xdr:row>68</xdr:row>
      <xdr:rowOff>53415</xdr:rowOff>
    </xdr:to>
    <xdr:grpSp>
      <xdr:nvGrpSpPr>
        <xdr:cNvPr id="786" name="Group 785">
          <a:extLst>
            <a:ext uri="{FF2B5EF4-FFF2-40B4-BE49-F238E27FC236}">
              <a16:creationId xmlns:a16="http://schemas.microsoft.com/office/drawing/2014/main" id="{DBBAC031-0FA9-7AA5-72BB-37A0FB81D8D5}"/>
            </a:ext>
          </a:extLst>
        </xdr:cNvPr>
        <xdr:cNvGrpSpPr/>
      </xdr:nvGrpSpPr>
      <xdr:grpSpPr>
        <a:xfrm>
          <a:off x="14824465" y="8491579"/>
          <a:ext cx="1975197" cy="3361291"/>
          <a:chOff x="9192292" y="8682904"/>
          <a:chExt cx="1956707" cy="3526225"/>
        </a:xfrm>
      </xdr:grpSpPr>
      <xdr:grpSp>
        <xdr:nvGrpSpPr>
          <xdr:cNvPr id="761" name="Group 760">
            <a:extLst>
              <a:ext uri="{FF2B5EF4-FFF2-40B4-BE49-F238E27FC236}">
                <a16:creationId xmlns:a16="http://schemas.microsoft.com/office/drawing/2014/main" id="{79A8C1FE-F7AF-85D9-BA85-FA31921B6E38}"/>
              </a:ext>
            </a:extLst>
          </xdr:cNvPr>
          <xdr:cNvGrpSpPr/>
        </xdr:nvGrpSpPr>
        <xdr:grpSpPr>
          <a:xfrm>
            <a:off x="9192292" y="8682904"/>
            <a:ext cx="1956707" cy="3526225"/>
            <a:chOff x="11331388" y="5175996"/>
            <a:chExt cx="1971115" cy="3632948"/>
          </a:xfrm>
        </xdr:grpSpPr>
        <xdr:sp macro="" textlink="">
          <xdr:nvSpPr>
            <xdr:cNvPr id="762" name="Rectangle: Rounded Corners 761">
              <a:extLst>
                <a:ext uri="{FF2B5EF4-FFF2-40B4-BE49-F238E27FC236}">
                  <a16:creationId xmlns:a16="http://schemas.microsoft.com/office/drawing/2014/main" id="{3EFDB587-9C2C-B789-E8E5-70E18F18D784}"/>
                </a:ext>
              </a:extLst>
            </xdr:cNvPr>
            <xdr:cNvSpPr/>
          </xdr:nvSpPr>
          <xdr:spPr>
            <a:xfrm>
              <a:off x="11331388" y="5175996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63" name="Rectangle: Rounded Corners 762">
              <a:extLst>
                <a:ext uri="{FF2B5EF4-FFF2-40B4-BE49-F238E27FC236}">
                  <a16:creationId xmlns:a16="http://schemas.microsoft.com/office/drawing/2014/main" id="{E10925A6-F1B9-0800-32AA-3BB3DAF17684}"/>
                </a:ext>
              </a:extLst>
            </xdr:cNvPr>
            <xdr:cNvSpPr/>
          </xdr:nvSpPr>
          <xdr:spPr>
            <a:xfrm>
              <a:off x="11386481" y="5460312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764" name="Straight Connector 763">
              <a:extLst>
                <a:ext uri="{FF2B5EF4-FFF2-40B4-BE49-F238E27FC236}">
                  <a16:creationId xmlns:a16="http://schemas.microsoft.com/office/drawing/2014/main" id="{50817CB3-2EFB-E4CD-587A-612DD73F1D59}"/>
                </a:ext>
              </a:extLst>
            </xdr:cNvPr>
            <xdr:cNvCxnSpPr/>
          </xdr:nvCxnSpPr>
          <xdr:spPr>
            <a:xfrm>
              <a:off x="12052498" y="5324335"/>
              <a:ext cx="528895" cy="0"/>
            </a:xfrm>
            <a:prstGeom prst="line">
              <a:avLst/>
            </a:prstGeom>
            <a:ln w="12700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765" name="Oval 764">
              <a:extLst>
                <a:ext uri="{FF2B5EF4-FFF2-40B4-BE49-F238E27FC236}">
                  <a16:creationId xmlns:a16="http://schemas.microsoft.com/office/drawing/2014/main" id="{387F4C8B-F8F5-C678-AC57-CFAC8A60C4E8}"/>
                </a:ext>
              </a:extLst>
            </xdr:cNvPr>
            <xdr:cNvSpPr/>
          </xdr:nvSpPr>
          <xdr:spPr>
            <a:xfrm>
              <a:off x="12139423" y="8394259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67" name="Rectangle: Rounded Corners 766">
              <a:extLst>
                <a:ext uri="{FF2B5EF4-FFF2-40B4-BE49-F238E27FC236}">
                  <a16:creationId xmlns:a16="http://schemas.microsoft.com/office/drawing/2014/main" id="{7D30F9B7-9065-DDA7-DF2B-0A34A18622AD}"/>
                </a:ext>
              </a:extLst>
            </xdr:cNvPr>
            <xdr:cNvSpPr/>
          </xdr:nvSpPr>
          <xdr:spPr>
            <a:xfrm>
              <a:off x="11460780" y="5961636"/>
              <a:ext cx="1690437" cy="1203458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Mã: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lang="en-US" sz="1400" b="1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LY2009001</a:t>
              </a:r>
              <a:endParaRPr lang="en-US" sz="1100" b="1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Số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lượng</a:t>
              </a: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: </a:t>
              </a:r>
              <a:r>
                <a:rPr lang="en-US" sz="1400" b="1">
                  <a:solidFill>
                    <a:srgbClr val="0000FF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5,000</a:t>
              </a:r>
              <a:endParaRPr lang="en-US" sz="1200" b="1">
                <a:solidFill>
                  <a:srgbClr val="0000FF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Vị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trí: </a:t>
              </a:r>
              <a:r>
                <a:rPr lang="en-US" sz="1100" b="1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2B3/1-19-03</a:t>
              </a:r>
              <a:endParaRPr lang="en-US" b="1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770" name="Rectangle: Rounded Corners 769">
              <a:extLst>
                <a:ext uri="{FF2B5EF4-FFF2-40B4-BE49-F238E27FC236}">
                  <a16:creationId xmlns:a16="http://schemas.microsoft.com/office/drawing/2014/main" id="{EFDB9763-61DB-B4E1-85DF-295C8A3ED50B}"/>
                </a:ext>
              </a:extLst>
            </xdr:cNvPr>
            <xdr:cNvSpPr/>
          </xdr:nvSpPr>
          <xdr:spPr>
            <a:xfrm>
              <a:off x="12255802" y="7924266"/>
              <a:ext cx="900271" cy="336455"/>
            </a:xfrm>
            <a:prstGeom prst="roundRect">
              <a:avLst>
                <a:gd name="adj" fmla="val 22222"/>
              </a:avLst>
            </a:prstGeom>
            <a:ln/>
          </xdr:spPr>
          <xdr:style>
            <a:lnRef idx="0">
              <a:schemeClr val="accent2"/>
            </a:lnRef>
            <a:fillRef idx="3">
              <a:schemeClr val="accent2"/>
            </a:fillRef>
            <a:effectRef idx="3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solidFill>
                    <a:schemeClr val="bg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Xác</a:t>
              </a:r>
              <a:r>
                <a:rPr lang="en-US" sz="1100" b="1" baseline="0">
                  <a:solidFill>
                    <a:schemeClr val="bg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nhận</a:t>
              </a:r>
              <a:endParaRPr lang="en-US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771" name="Rectangle: Rounded Corners 770">
              <a:extLst>
                <a:ext uri="{FF2B5EF4-FFF2-40B4-BE49-F238E27FC236}">
                  <a16:creationId xmlns:a16="http://schemas.microsoft.com/office/drawing/2014/main" id="{EA59F700-4218-E282-0C28-FB104D12914E}"/>
                </a:ext>
              </a:extLst>
            </xdr:cNvPr>
            <xdr:cNvSpPr/>
          </xdr:nvSpPr>
          <xdr:spPr>
            <a:xfrm>
              <a:off x="11479050" y="7924266"/>
              <a:ext cx="552680" cy="336455"/>
            </a:xfrm>
            <a:prstGeom prst="roundRect">
              <a:avLst>
                <a:gd name="adj" fmla="val 22222"/>
              </a:avLst>
            </a:prstGeom>
            <a:ln/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solidFill>
                    <a:schemeClr val="bg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Sửa</a:t>
              </a:r>
              <a:endParaRPr lang="en-US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  <xdr:sp macro="" textlink="">
        <xdr:nvSpPr>
          <xdr:cNvPr id="768" name="TextBox 767">
            <a:extLst>
              <a:ext uri="{FF2B5EF4-FFF2-40B4-BE49-F238E27FC236}">
                <a16:creationId xmlns:a16="http://schemas.microsoft.com/office/drawing/2014/main" id="{5BE23860-D9F7-E9FC-14A1-D3C77BF04C3A}"/>
              </a:ext>
            </a:extLst>
          </xdr:cNvPr>
          <xdr:cNvSpPr txBox="1"/>
        </xdr:nvSpPr>
        <xdr:spPr>
          <a:xfrm>
            <a:off x="9338236" y="9126924"/>
            <a:ext cx="1389868" cy="2471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000" b="1" u="none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Thông</a:t>
            </a:r>
            <a:r>
              <a:rPr lang="en-US" sz="1000" b="1" u="none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tin linh kiện</a:t>
            </a:r>
            <a:endParaRPr lang="en-US" sz="1000" b="1" u="none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40</xdr:col>
      <xdr:colOff>140609</xdr:colOff>
      <xdr:row>49</xdr:row>
      <xdr:rowOff>13819</xdr:rowOff>
    </xdr:from>
    <xdr:to>
      <xdr:col>43</xdr:col>
      <xdr:colOff>273958</xdr:colOff>
      <xdr:row>68</xdr:row>
      <xdr:rowOff>90767</xdr:rowOff>
    </xdr:to>
    <xdr:grpSp>
      <xdr:nvGrpSpPr>
        <xdr:cNvPr id="38" name="Group 37">
          <a:extLst>
            <a:ext uri="{FF2B5EF4-FFF2-40B4-BE49-F238E27FC236}">
              <a16:creationId xmlns:a16="http://schemas.microsoft.com/office/drawing/2014/main" id="{3EB82A2D-1CF4-C03B-C376-3E29663D6366}"/>
            </a:ext>
          </a:extLst>
        </xdr:cNvPr>
        <xdr:cNvGrpSpPr/>
      </xdr:nvGrpSpPr>
      <xdr:grpSpPr>
        <a:xfrm>
          <a:off x="23554791" y="8522819"/>
          <a:ext cx="1969076" cy="3367403"/>
          <a:chOff x="17591903" y="8597526"/>
          <a:chExt cx="1971114" cy="3483536"/>
        </a:xfrm>
      </xdr:grpSpPr>
      <xdr:grpSp>
        <xdr:nvGrpSpPr>
          <xdr:cNvPr id="774" name="Group 773">
            <a:extLst>
              <a:ext uri="{FF2B5EF4-FFF2-40B4-BE49-F238E27FC236}">
                <a16:creationId xmlns:a16="http://schemas.microsoft.com/office/drawing/2014/main" id="{0FDDCE50-BCCF-9F57-F72F-3C23401B3479}"/>
              </a:ext>
            </a:extLst>
          </xdr:cNvPr>
          <xdr:cNvGrpSpPr/>
        </xdr:nvGrpSpPr>
        <xdr:grpSpPr>
          <a:xfrm>
            <a:off x="17591903" y="8597526"/>
            <a:ext cx="1971114" cy="3483536"/>
            <a:chOff x="11331388" y="5175996"/>
            <a:chExt cx="1971115" cy="3632948"/>
          </a:xfrm>
        </xdr:grpSpPr>
        <xdr:sp macro="" textlink="">
          <xdr:nvSpPr>
            <xdr:cNvPr id="775" name="Rectangle: Rounded Corners 774">
              <a:extLst>
                <a:ext uri="{FF2B5EF4-FFF2-40B4-BE49-F238E27FC236}">
                  <a16:creationId xmlns:a16="http://schemas.microsoft.com/office/drawing/2014/main" id="{597D3060-F8FF-5B01-311E-00247AA1105E}"/>
                </a:ext>
              </a:extLst>
            </xdr:cNvPr>
            <xdr:cNvSpPr/>
          </xdr:nvSpPr>
          <xdr:spPr>
            <a:xfrm>
              <a:off x="11331388" y="5175996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76" name="Rectangle: Rounded Corners 775">
              <a:extLst>
                <a:ext uri="{FF2B5EF4-FFF2-40B4-BE49-F238E27FC236}">
                  <a16:creationId xmlns:a16="http://schemas.microsoft.com/office/drawing/2014/main" id="{4E2BDC04-680F-CDF0-E0B4-D249C41095EC}"/>
                </a:ext>
              </a:extLst>
            </xdr:cNvPr>
            <xdr:cNvSpPr/>
          </xdr:nvSpPr>
          <xdr:spPr>
            <a:xfrm>
              <a:off x="11386481" y="5460312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777" name="Straight Connector 776">
              <a:extLst>
                <a:ext uri="{FF2B5EF4-FFF2-40B4-BE49-F238E27FC236}">
                  <a16:creationId xmlns:a16="http://schemas.microsoft.com/office/drawing/2014/main" id="{B26B5D88-4B79-0585-CD7F-416CD60E0FCC}"/>
                </a:ext>
              </a:extLst>
            </xdr:cNvPr>
            <xdr:cNvCxnSpPr/>
          </xdr:nvCxnSpPr>
          <xdr:spPr>
            <a:xfrm>
              <a:off x="12052498" y="5324335"/>
              <a:ext cx="528895" cy="0"/>
            </a:xfrm>
            <a:prstGeom prst="line">
              <a:avLst/>
            </a:prstGeom>
            <a:ln w="12700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778" name="Oval 777">
              <a:extLst>
                <a:ext uri="{FF2B5EF4-FFF2-40B4-BE49-F238E27FC236}">
                  <a16:creationId xmlns:a16="http://schemas.microsoft.com/office/drawing/2014/main" id="{A47C2647-5DD1-F578-7FDE-742FE80E1356}"/>
                </a:ext>
              </a:extLst>
            </xdr:cNvPr>
            <xdr:cNvSpPr/>
          </xdr:nvSpPr>
          <xdr:spPr>
            <a:xfrm>
              <a:off x="12139423" y="8394259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79" name="Rectangle: Rounded Corners 778">
              <a:extLst>
                <a:ext uri="{FF2B5EF4-FFF2-40B4-BE49-F238E27FC236}">
                  <a16:creationId xmlns:a16="http://schemas.microsoft.com/office/drawing/2014/main" id="{55C6E6C8-28EC-49EB-50B3-6E52117ECADD}"/>
                </a:ext>
              </a:extLst>
            </xdr:cNvPr>
            <xdr:cNvSpPr/>
          </xdr:nvSpPr>
          <xdr:spPr>
            <a:xfrm>
              <a:off x="11460780" y="5886841"/>
              <a:ext cx="1690437" cy="1317783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en-US" sz="110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780" name="Rectangle: Rounded Corners 779">
              <a:extLst>
                <a:ext uri="{FF2B5EF4-FFF2-40B4-BE49-F238E27FC236}">
                  <a16:creationId xmlns:a16="http://schemas.microsoft.com/office/drawing/2014/main" id="{E70D4B36-FC8D-0DDF-0403-76B175DD5975}"/>
                </a:ext>
              </a:extLst>
            </xdr:cNvPr>
            <xdr:cNvSpPr/>
          </xdr:nvSpPr>
          <xdr:spPr>
            <a:xfrm>
              <a:off x="11460780" y="7849492"/>
              <a:ext cx="1690437" cy="439261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 u="sng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Báo</a:t>
              </a:r>
              <a:r>
                <a:rPr lang="en-US" sz="1100" b="1" u="sng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cáo linh kiện</a:t>
              </a:r>
              <a:endParaRPr lang="en-US" b="1" u="sng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  <xdr:sp macro="" textlink="">
        <xdr:nvSpPr>
          <xdr:cNvPr id="782" name="TextBox 781">
            <a:extLst>
              <a:ext uri="{FF2B5EF4-FFF2-40B4-BE49-F238E27FC236}">
                <a16:creationId xmlns:a16="http://schemas.microsoft.com/office/drawing/2014/main" id="{1BEFEA5D-05E5-5BDE-EF39-9D24FDE18396}"/>
              </a:ext>
            </a:extLst>
          </xdr:cNvPr>
          <xdr:cNvSpPr txBox="1"/>
        </xdr:nvSpPr>
        <xdr:spPr>
          <a:xfrm>
            <a:off x="17965626" y="9026071"/>
            <a:ext cx="1223668" cy="2471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000" b="1" u="none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Bắn</a:t>
            </a:r>
            <a:r>
              <a:rPr lang="en-US" sz="1000" b="1" u="none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QR xe CCLK</a:t>
            </a:r>
            <a:endParaRPr lang="en-US" sz="1000" b="1" u="none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pic>
        <xdr:nvPicPr>
          <xdr:cNvPr id="783" name="Picture 782" descr="QR code - Wikipedia">
            <a:extLst>
              <a:ext uri="{FF2B5EF4-FFF2-40B4-BE49-F238E27FC236}">
                <a16:creationId xmlns:a16="http://schemas.microsoft.com/office/drawing/2014/main" id="{BBCE44D1-68A6-668D-0A29-FAFA0D1A9AD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971259" y="9345039"/>
            <a:ext cx="1212403" cy="117781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27</xdr:col>
      <xdr:colOff>208643</xdr:colOff>
      <xdr:row>55</xdr:row>
      <xdr:rowOff>90714</xdr:rowOff>
    </xdr:from>
    <xdr:to>
      <xdr:col>28</xdr:col>
      <xdr:colOff>390072</xdr:colOff>
      <xdr:row>57</xdr:row>
      <xdr:rowOff>54429</xdr:rowOff>
    </xdr:to>
    <xdr:sp macro="" textlink="">
      <xdr:nvSpPr>
        <xdr:cNvPr id="787" name="Rectangle 786">
          <a:extLst>
            <a:ext uri="{FF2B5EF4-FFF2-40B4-BE49-F238E27FC236}">
              <a16:creationId xmlns:a16="http://schemas.microsoft.com/office/drawing/2014/main" id="{E6F52780-90AC-0F00-BE75-A09C214FFA2E}"/>
            </a:ext>
          </a:extLst>
        </xdr:cNvPr>
        <xdr:cNvSpPr/>
      </xdr:nvSpPr>
      <xdr:spPr>
        <a:xfrm>
          <a:off x="9933214" y="9887857"/>
          <a:ext cx="789215" cy="326572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477366</xdr:colOff>
      <xdr:row>18</xdr:row>
      <xdr:rowOff>78441</xdr:rowOff>
    </xdr:from>
    <xdr:to>
      <xdr:col>33</xdr:col>
      <xdr:colOff>504583</xdr:colOff>
      <xdr:row>22</xdr:row>
      <xdr:rowOff>100853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26FDF9EB-2E75-42DA-C9CB-D9F3230B985D}"/>
            </a:ext>
          </a:extLst>
        </xdr:cNvPr>
        <xdr:cNvSpPr/>
      </xdr:nvSpPr>
      <xdr:spPr>
        <a:xfrm>
          <a:off x="17599954" y="3316941"/>
          <a:ext cx="1842570" cy="739588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Tempory</a:t>
          </a:r>
        </a:p>
      </xdr:txBody>
    </xdr:sp>
    <xdr:clientData/>
  </xdr:twoCellAnchor>
  <xdr:twoCellAnchor>
    <xdr:from>
      <xdr:col>30</xdr:col>
      <xdr:colOff>475527</xdr:colOff>
      <xdr:row>24</xdr:row>
      <xdr:rowOff>29350</xdr:rowOff>
    </xdr:from>
    <xdr:to>
      <xdr:col>33</xdr:col>
      <xdr:colOff>515444</xdr:colOff>
      <xdr:row>25</xdr:row>
      <xdr:rowOff>141942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F335EE2A-C18E-B820-3B4F-6B317980E4C9}"/>
            </a:ext>
          </a:extLst>
        </xdr:cNvPr>
        <xdr:cNvSpPr/>
      </xdr:nvSpPr>
      <xdr:spPr>
        <a:xfrm>
          <a:off x="17179762" y="4332409"/>
          <a:ext cx="1877682" cy="291886"/>
        </a:xfrm>
        <a:prstGeom prst="rect">
          <a:avLst/>
        </a:prstGeom>
        <a:solidFill>
          <a:srgbClr val="FFFF00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EB 3 (trả</a:t>
          </a:r>
          <a:r>
            <a:rPr lang="en-US" sz="1100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lại từ xe)</a:t>
          </a:r>
          <a:endParaRPr lang="en-US" sz="1100">
            <a:solidFill>
              <a:sysClr val="windowText" lastClr="00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30</xdr:col>
      <xdr:colOff>505306</xdr:colOff>
      <xdr:row>26</xdr:row>
      <xdr:rowOff>128735</xdr:rowOff>
    </xdr:from>
    <xdr:to>
      <xdr:col>34</xdr:col>
      <xdr:colOff>122491</xdr:colOff>
      <xdr:row>28</xdr:row>
      <xdr:rowOff>128735</xdr:rowOff>
    </xdr:to>
    <xdr:sp macro="" textlink="">
      <xdr:nvSpPr>
        <xdr:cNvPr id="42" name="Callout: Bent Line 41">
          <a:extLst>
            <a:ext uri="{FF2B5EF4-FFF2-40B4-BE49-F238E27FC236}">
              <a16:creationId xmlns:a16="http://schemas.microsoft.com/office/drawing/2014/main" id="{7687A2E2-7355-A591-EDA5-4EC1DF19B582}"/>
            </a:ext>
          </a:extLst>
        </xdr:cNvPr>
        <xdr:cNvSpPr/>
      </xdr:nvSpPr>
      <xdr:spPr>
        <a:xfrm>
          <a:off x="17209541" y="4790382"/>
          <a:ext cx="2067538" cy="358588"/>
        </a:xfrm>
        <a:prstGeom prst="borderCallout2">
          <a:avLst>
            <a:gd name="adj1" fmla="val 18587"/>
            <a:gd name="adj2" fmla="val 81506"/>
            <a:gd name="adj3" fmla="val -30566"/>
            <a:gd name="adj4" fmla="val 90975"/>
            <a:gd name="adj5" fmla="val -71213"/>
            <a:gd name="adj6" fmla="val 73918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Thu</a:t>
          </a:r>
          <a:r>
            <a:rPr lang="en-US" sz="11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hồi tài sản NCC trả lại</a:t>
          </a:r>
          <a:endParaRPr lang="en-US" sz="11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41</xdr:col>
      <xdr:colOff>313764</xdr:colOff>
      <xdr:row>37</xdr:row>
      <xdr:rowOff>179294</xdr:rowOff>
    </xdr:from>
    <xdr:to>
      <xdr:col>44</xdr:col>
      <xdr:colOff>170554</xdr:colOff>
      <xdr:row>42</xdr:row>
      <xdr:rowOff>112058</xdr:rowOff>
    </xdr:to>
    <xdr:sp macro="" textlink="">
      <xdr:nvSpPr>
        <xdr:cNvPr id="49" name="Rectangle: Rounded Corners 48">
          <a:extLst>
            <a:ext uri="{FF2B5EF4-FFF2-40B4-BE49-F238E27FC236}">
              <a16:creationId xmlns:a16="http://schemas.microsoft.com/office/drawing/2014/main" id="{CBC546FF-189A-42AF-91A5-24FC78C8DF6E}"/>
            </a:ext>
          </a:extLst>
        </xdr:cNvPr>
        <xdr:cNvSpPr/>
      </xdr:nvSpPr>
      <xdr:spPr>
        <a:xfrm>
          <a:off x="18078823" y="7089588"/>
          <a:ext cx="1694555" cy="866588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Mã:</a:t>
          </a:r>
          <a:r>
            <a:rPr lang="en-US" sz="1100" baseline="0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en-US" sz="1400" b="1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LY2009001</a:t>
          </a:r>
          <a:endParaRPr lang="en-US" sz="1100">
            <a:solidFill>
              <a:sysClr val="windowText" lastClr="000000"/>
            </a:solidFill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Số</a:t>
          </a:r>
          <a:r>
            <a:rPr lang="en-US" sz="1100" baseline="0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lượng</a:t>
          </a:r>
          <a:r>
            <a:rPr lang="en-US" sz="1100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: </a:t>
          </a:r>
          <a:r>
            <a:rPr lang="en-US" sz="1400" b="1">
              <a:solidFill>
                <a:srgbClr val="0000FF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5,000</a:t>
          </a:r>
          <a:endParaRPr lang="en-US" sz="1100">
            <a:solidFill>
              <a:sysClr val="windowText" lastClr="000000"/>
            </a:solidFill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Vị</a:t>
          </a:r>
          <a:r>
            <a:rPr lang="en-US" sz="1100" baseline="0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trí: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W701-FU01</a:t>
          </a:r>
          <a:endParaRPr lang="en-US" b="1">
            <a:solidFill>
              <a:sysClr val="windowText" lastClr="000000"/>
            </a:solidFill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31</xdr:col>
      <xdr:colOff>57703</xdr:colOff>
      <xdr:row>18</xdr:row>
      <xdr:rowOff>95610</xdr:rowOff>
    </xdr:from>
    <xdr:to>
      <xdr:col>31</xdr:col>
      <xdr:colOff>259151</xdr:colOff>
      <xdr:row>19</xdr:row>
      <xdr:rowOff>113127</xdr:rowOff>
    </xdr:to>
    <xdr:sp macro="" textlink="">
      <xdr:nvSpPr>
        <xdr:cNvPr id="70" name="Oval 69">
          <a:extLst>
            <a:ext uri="{FF2B5EF4-FFF2-40B4-BE49-F238E27FC236}">
              <a16:creationId xmlns:a16="http://schemas.microsoft.com/office/drawing/2014/main" id="{D4C3805D-3EDB-C6F6-2D99-CFCA5303924F}"/>
            </a:ext>
          </a:extLst>
        </xdr:cNvPr>
        <xdr:cNvSpPr/>
      </xdr:nvSpPr>
      <xdr:spPr>
        <a:xfrm>
          <a:off x="17374527" y="3322904"/>
          <a:ext cx="201448" cy="196811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1</a:t>
          </a:r>
        </a:p>
      </xdr:txBody>
    </xdr:sp>
    <xdr:clientData/>
  </xdr:twoCellAnchor>
  <xdr:twoCellAnchor>
    <xdr:from>
      <xdr:col>31</xdr:col>
      <xdr:colOff>388012</xdr:colOff>
      <xdr:row>18</xdr:row>
      <xdr:rowOff>95610</xdr:rowOff>
    </xdr:from>
    <xdr:to>
      <xdr:col>31</xdr:col>
      <xdr:colOff>593325</xdr:colOff>
      <xdr:row>19</xdr:row>
      <xdr:rowOff>113127</xdr:rowOff>
    </xdr:to>
    <xdr:sp macro="" textlink="">
      <xdr:nvSpPr>
        <xdr:cNvPr id="71" name="Oval 70">
          <a:extLst>
            <a:ext uri="{FF2B5EF4-FFF2-40B4-BE49-F238E27FC236}">
              <a16:creationId xmlns:a16="http://schemas.microsoft.com/office/drawing/2014/main" id="{5E603ECE-8377-3980-B234-3B76D29878A7}"/>
            </a:ext>
          </a:extLst>
        </xdr:cNvPr>
        <xdr:cNvSpPr/>
      </xdr:nvSpPr>
      <xdr:spPr>
        <a:xfrm>
          <a:off x="17704836" y="3322904"/>
          <a:ext cx="205313" cy="196811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</a:t>
          </a:r>
        </a:p>
      </xdr:txBody>
    </xdr:sp>
    <xdr:clientData/>
  </xdr:twoCellAnchor>
  <xdr:twoCellAnchor>
    <xdr:from>
      <xdr:col>32</xdr:col>
      <xdr:colOff>109597</xdr:colOff>
      <xdr:row>18</xdr:row>
      <xdr:rowOff>95610</xdr:rowOff>
    </xdr:from>
    <xdr:to>
      <xdr:col>32</xdr:col>
      <xdr:colOff>311045</xdr:colOff>
      <xdr:row>19</xdr:row>
      <xdr:rowOff>113127</xdr:rowOff>
    </xdr:to>
    <xdr:sp macro="" textlink="">
      <xdr:nvSpPr>
        <xdr:cNvPr id="81" name="Oval 80">
          <a:extLst>
            <a:ext uri="{FF2B5EF4-FFF2-40B4-BE49-F238E27FC236}">
              <a16:creationId xmlns:a16="http://schemas.microsoft.com/office/drawing/2014/main" id="{B3911654-1216-D407-181A-EA520A14BEAC}"/>
            </a:ext>
          </a:extLst>
        </xdr:cNvPr>
        <xdr:cNvSpPr/>
      </xdr:nvSpPr>
      <xdr:spPr>
        <a:xfrm>
          <a:off x="18039009" y="3322904"/>
          <a:ext cx="201448" cy="196811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3</a:t>
          </a:r>
        </a:p>
      </xdr:txBody>
    </xdr:sp>
    <xdr:clientData/>
  </xdr:twoCellAnchor>
  <xdr:twoCellAnchor>
    <xdr:from>
      <xdr:col>32</xdr:col>
      <xdr:colOff>439906</xdr:colOff>
      <xdr:row>18</xdr:row>
      <xdr:rowOff>95610</xdr:rowOff>
    </xdr:from>
    <xdr:to>
      <xdr:col>33</xdr:col>
      <xdr:colOff>32630</xdr:colOff>
      <xdr:row>19</xdr:row>
      <xdr:rowOff>113127</xdr:rowOff>
    </xdr:to>
    <xdr:sp macro="" textlink="">
      <xdr:nvSpPr>
        <xdr:cNvPr id="82" name="Oval 81">
          <a:extLst>
            <a:ext uri="{FF2B5EF4-FFF2-40B4-BE49-F238E27FC236}">
              <a16:creationId xmlns:a16="http://schemas.microsoft.com/office/drawing/2014/main" id="{9D5FA83F-D46B-AB70-0E34-D5B38588DF07}"/>
            </a:ext>
          </a:extLst>
        </xdr:cNvPr>
        <xdr:cNvSpPr/>
      </xdr:nvSpPr>
      <xdr:spPr>
        <a:xfrm>
          <a:off x="18369318" y="3322904"/>
          <a:ext cx="205312" cy="196811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4</a:t>
          </a:r>
        </a:p>
      </xdr:txBody>
    </xdr:sp>
    <xdr:clientData/>
  </xdr:twoCellAnchor>
  <xdr:twoCellAnchor>
    <xdr:from>
      <xdr:col>33</xdr:col>
      <xdr:colOff>161491</xdr:colOff>
      <xdr:row>18</xdr:row>
      <xdr:rowOff>95610</xdr:rowOff>
    </xdr:from>
    <xdr:to>
      <xdr:col>33</xdr:col>
      <xdr:colOff>362939</xdr:colOff>
      <xdr:row>19</xdr:row>
      <xdr:rowOff>113127</xdr:rowOff>
    </xdr:to>
    <xdr:sp macro="" textlink="">
      <xdr:nvSpPr>
        <xdr:cNvPr id="89" name="Oval 88">
          <a:extLst>
            <a:ext uri="{FF2B5EF4-FFF2-40B4-BE49-F238E27FC236}">
              <a16:creationId xmlns:a16="http://schemas.microsoft.com/office/drawing/2014/main" id="{85CD83D5-4655-6996-1DFE-479F066E2AA5}"/>
            </a:ext>
          </a:extLst>
        </xdr:cNvPr>
        <xdr:cNvSpPr/>
      </xdr:nvSpPr>
      <xdr:spPr>
        <a:xfrm>
          <a:off x="18703491" y="3322904"/>
          <a:ext cx="201448" cy="196811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5</a:t>
          </a:r>
        </a:p>
      </xdr:txBody>
    </xdr:sp>
    <xdr:clientData/>
  </xdr:twoCellAnchor>
  <xdr:twoCellAnchor>
    <xdr:from>
      <xdr:col>31</xdr:col>
      <xdr:colOff>93626</xdr:colOff>
      <xdr:row>19</xdr:row>
      <xdr:rowOff>136103</xdr:rowOff>
    </xdr:from>
    <xdr:to>
      <xdr:col>31</xdr:col>
      <xdr:colOff>223229</xdr:colOff>
      <xdr:row>20</xdr:row>
      <xdr:rowOff>82015</xdr:rowOff>
    </xdr:to>
    <xdr:pic>
      <xdr:nvPicPr>
        <xdr:cNvPr id="90" name="Picture 89" descr="QR code - Wikipedia">
          <a:extLst>
            <a:ext uri="{FF2B5EF4-FFF2-40B4-BE49-F238E27FC236}">
              <a16:creationId xmlns:a16="http://schemas.microsoft.com/office/drawing/2014/main" id="{8142C833-174B-F9BD-819D-6A34E6E26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0450" y="3542691"/>
          <a:ext cx="129603" cy="1252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425473</xdr:colOff>
      <xdr:row>19</xdr:row>
      <xdr:rowOff>136103</xdr:rowOff>
    </xdr:from>
    <xdr:to>
      <xdr:col>31</xdr:col>
      <xdr:colOff>555917</xdr:colOff>
      <xdr:row>20</xdr:row>
      <xdr:rowOff>82014</xdr:rowOff>
    </xdr:to>
    <xdr:pic>
      <xdr:nvPicPr>
        <xdr:cNvPr id="109" name="Picture 108" descr="QR code - Wikipedia">
          <a:extLst>
            <a:ext uri="{FF2B5EF4-FFF2-40B4-BE49-F238E27FC236}">
              <a16:creationId xmlns:a16="http://schemas.microsoft.com/office/drawing/2014/main" id="{9F79874C-90D4-F72E-7ED2-15D089C8FB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42297" y="3542691"/>
          <a:ext cx="130444" cy="1252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146973</xdr:colOff>
      <xdr:row>19</xdr:row>
      <xdr:rowOff>136103</xdr:rowOff>
    </xdr:from>
    <xdr:to>
      <xdr:col>32</xdr:col>
      <xdr:colOff>276576</xdr:colOff>
      <xdr:row>20</xdr:row>
      <xdr:rowOff>82015</xdr:rowOff>
    </xdr:to>
    <xdr:pic>
      <xdr:nvPicPr>
        <xdr:cNvPr id="110" name="Picture 109" descr="QR code - Wikipedia">
          <a:extLst>
            <a:ext uri="{FF2B5EF4-FFF2-40B4-BE49-F238E27FC236}">
              <a16:creationId xmlns:a16="http://schemas.microsoft.com/office/drawing/2014/main" id="{F40AF378-73DD-A4F7-3820-8185565C40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76385" y="3542691"/>
          <a:ext cx="129603" cy="1252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199480</xdr:colOff>
      <xdr:row>19</xdr:row>
      <xdr:rowOff>136103</xdr:rowOff>
    </xdr:from>
    <xdr:to>
      <xdr:col>33</xdr:col>
      <xdr:colOff>329083</xdr:colOff>
      <xdr:row>20</xdr:row>
      <xdr:rowOff>82015</xdr:rowOff>
    </xdr:to>
    <xdr:pic>
      <xdr:nvPicPr>
        <xdr:cNvPr id="120" name="Picture 119" descr="QR code - Wikipedia">
          <a:extLst>
            <a:ext uri="{FF2B5EF4-FFF2-40B4-BE49-F238E27FC236}">
              <a16:creationId xmlns:a16="http://schemas.microsoft.com/office/drawing/2014/main" id="{CBE042B1-C429-BB5F-54BE-1689288379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41480" y="3542691"/>
          <a:ext cx="129603" cy="1252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65976</xdr:colOff>
      <xdr:row>22</xdr:row>
      <xdr:rowOff>28374</xdr:rowOff>
    </xdr:from>
    <xdr:to>
      <xdr:col>31</xdr:col>
      <xdr:colOff>271288</xdr:colOff>
      <xdr:row>23</xdr:row>
      <xdr:rowOff>45891</xdr:rowOff>
    </xdr:to>
    <xdr:sp macro="" textlink="">
      <xdr:nvSpPr>
        <xdr:cNvPr id="121" name="Oval 120">
          <a:extLst>
            <a:ext uri="{FF2B5EF4-FFF2-40B4-BE49-F238E27FC236}">
              <a16:creationId xmlns:a16="http://schemas.microsoft.com/office/drawing/2014/main" id="{3452D926-AA01-9287-219D-00F6EB08F62A}"/>
            </a:ext>
          </a:extLst>
        </xdr:cNvPr>
        <xdr:cNvSpPr/>
      </xdr:nvSpPr>
      <xdr:spPr>
        <a:xfrm>
          <a:off x="17382800" y="3972845"/>
          <a:ext cx="205312" cy="196811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6</a:t>
          </a:r>
        </a:p>
      </xdr:txBody>
    </xdr:sp>
    <xdr:clientData/>
  </xdr:twoCellAnchor>
  <xdr:twoCellAnchor>
    <xdr:from>
      <xdr:col>31</xdr:col>
      <xdr:colOff>400149</xdr:colOff>
      <xdr:row>22</xdr:row>
      <xdr:rowOff>28374</xdr:rowOff>
    </xdr:from>
    <xdr:to>
      <xdr:col>31</xdr:col>
      <xdr:colOff>601597</xdr:colOff>
      <xdr:row>23</xdr:row>
      <xdr:rowOff>45891</xdr:rowOff>
    </xdr:to>
    <xdr:sp macro="" textlink="">
      <xdr:nvSpPr>
        <xdr:cNvPr id="128" name="Oval 127">
          <a:extLst>
            <a:ext uri="{FF2B5EF4-FFF2-40B4-BE49-F238E27FC236}">
              <a16:creationId xmlns:a16="http://schemas.microsoft.com/office/drawing/2014/main" id="{0E6DDA44-547B-4056-4AD6-29348A666CCE}"/>
            </a:ext>
          </a:extLst>
        </xdr:cNvPr>
        <xdr:cNvSpPr/>
      </xdr:nvSpPr>
      <xdr:spPr>
        <a:xfrm>
          <a:off x="17716973" y="3972845"/>
          <a:ext cx="201448" cy="196811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7</a:t>
          </a:r>
        </a:p>
      </xdr:txBody>
    </xdr:sp>
    <xdr:clientData/>
  </xdr:twoCellAnchor>
  <xdr:twoCellAnchor>
    <xdr:from>
      <xdr:col>32</xdr:col>
      <xdr:colOff>117869</xdr:colOff>
      <xdr:row>22</xdr:row>
      <xdr:rowOff>28374</xdr:rowOff>
    </xdr:from>
    <xdr:to>
      <xdr:col>32</xdr:col>
      <xdr:colOff>323181</xdr:colOff>
      <xdr:row>23</xdr:row>
      <xdr:rowOff>45891</xdr:rowOff>
    </xdr:to>
    <xdr:sp macro="" textlink="">
      <xdr:nvSpPr>
        <xdr:cNvPr id="129" name="Oval 128">
          <a:extLst>
            <a:ext uri="{FF2B5EF4-FFF2-40B4-BE49-F238E27FC236}">
              <a16:creationId xmlns:a16="http://schemas.microsoft.com/office/drawing/2014/main" id="{967E6DA5-67C6-DA39-6305-832885992722}"/>
            </a:ext>
          </a:extLst>
        </xdr:cNvPr>
        <xdr:cNvSpPr/>
      </xdr:nvSpPr>
      <xdr:spPr>
        <a:xfrm>
          <a:off x="18047281" y="3972845"/>
          <a:ext cx="205312" cy="196811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8</a:t>
          </a:r>
        </a:p>
      </xdr:txBody>
    </xdr:sp>
    <xdr:clientData/>
  </xdr:twoCellAnchor>
  <xdr:twoCellAnchor>
    <xdr:from>
      <xdr:col>32</xdr:col>
      <xdr:colOff>452046</xdr:colOff>
      <xdr:row>22</xdr:row>
      <xdr:rowOff>28374</xdr:rowOff>
    </xdr:from>
    <xdr:to>
      <xdr:col>33</xdr:col>
      <xdr:colOff>40906</xdr:colOff>
      <xdr:row>23</xdr:row>
      <xdr:rowOff>45891</xdr:rowOff>
    </xdr:to>
    <xdr:sp macro="" textlink="">
      <xdr:nvSpPr>
        <xdr:cNvPr id="148" name="Oval 147">
          <a:extLst>
            <a:ext uri="{FF2B5EF4-FFF2-40B4-BE49-F238E27FC236}">
              <a16:creationId xmlns:a16="http://schemas.microsoft.com/office/drawing/2014/main" id="{5FFA8E65-80B9-50EA-3E74-B062EBAC4E5F}"/>
            </a:ext>
          </a:extLst>
        </xdr:cNvPr>
        <xdr:cNvSpPr/>
      </xdr:nvSpPr>
      <xdr:spPr>
        <a:xfrm>
          <a:off x="18381458" y="3972845"/>
          <a:ext cx="201448" cy="196811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9</a:t>
          </a:r>
        </a:p>
      </xdr:txBody>
    </xdr:sp>
    <xdr:clientData/>
  </xdr:twoCellAnchor>
  <xdr:twoCellAnchor>
    <xdr:from>
      <xdr:col>31</xdr:col>
      <xdr:colOff>98033</xdr:colOff>
      <xdr:row>21</xdr:row>
      <xdr:rowOff>31515</xdr:rowOff>
    </xdr:from>
    <xdr:to>
      <xdr:col>31</xdr:col>
      <xdr:colOff>227523</xdr:colOff>
      <xdr:row>21</xdr:row>
      <xdr:rowOff>156721</xdr:rowOff>
    </xdr:to>
    <xdr:pic>
      <xdr:nvPicPr>
        <xdr:cNvPr id="149" name="Picture 148" descr="QR code - Wikipedia">
          <a:extLst>
            <a:ext uri="{FF2B5EF4-FFF2-40B4-BE49-F238E27FC236}">
              <a16:creationId xmlns:a16="http://schemas.microsoft.com/office/drawing/2014/main" id="{F3ED9FF1-7BAC-EC6E-C7BD-9EAD09E1D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4857" y="3796691"/>
          <a:ext cx="129490" cy="1252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429767</xdr:colOff>
      <xdr:row>21</xdr:row>
      <xdr:rowOff>31515</xdr:rowOff>
    </xdr:from>
    <xdr:to>
      <xdr:col>31</xdr:col>
      <xdr:colOff>557175</xdr:colOff>
      <xdr:row>21</xdr:row>
      <xdr:rowOff>156720</xdr:rowOff>
    </xdr:to>
    <xdr:pic>
      <xdr:nvPicPr>
        <xdr:cNvPr id="159" name="Picture 158" descr="QR code - Wikipedia">
          <a:extLst>
            <a:ext uri="{FF2B5EF4-FFF2-40B4-BE49-F238E27FC236}">
              <a16:creationId xmlns:a16="http://schemas.microsoft.com/office/drawing/2014/main" id="{75E178F3-C568-22B0-2A5A-3B2EC8CCA6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46591" y="3796691"/>
          <a:ext cx="127408" cy="1252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146830</xdr:colOff>
      <xdr:row>21</xdr:row>
      <xdr:rowOff>31515</xdr:rowOff>
    </xdr:from>
    <xdr:to>
      <xdr:col>32</xdr:col>
      <xdr:colOff>277834</xdr:colOff>
      <xdr:row>21</xdr:row>
      <xdr:rowOff>156721</xdr:rowOff>
    </xdr:to>
    <xdr:pic>
      <xdr:nvPicPr>
        <xdr:cNvPr id="160" name="Picture 159" descr="QR code - Wikipedia">
          <a:extLst>
            <a:ext uri="{FF2B5EF4-FFF2-40B4-BE49-F238E27FC236}">
              <a16:creationId xmlns:a16="http://schemas.microsoft.com/office/drawing/2014/main" id="{699D988F-CABD-55CB-CF68-78EA6F54DF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76242" y="3796691"/>
          <a:ext cx="131004" cy="1252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480078</xdr:colOff>
      <xdr:row>21</xdr:row>
      <xdr:rowOff>31515</xdr:rowOff>
    </xdr:from>
    <xdr:to>
      <xdr:col>32</xdr:col>
      <xdr:colOff>610522</xdr:colOff>
      <xdr:row>21</xdr:row>
      <xdr:rowOff>156720</xdr:rowOff>
    </xdr:to>
    <xdr:pic>
      <xdr:nvPicPr>
        <xdr:cNvPr id="167" name="Picture 166" descr="QR code - Wikipedia">
          <a:extLst>
            <a:ext uri="{FF2B5EF4-FFF2-40B4-BE49-F238E27FC236}">
              <a16:creationId xmlns:a16="http://schemas.microsoft.com/office/drawing/2014/main" id="{64C62C91-A4BE-9FFF-10AE-D8128FD1A3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09490" y="3796691"/>
          <a:ext cx="130444" cy="1252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477365</xdr:colOff>
      <xdr:row>10</xdr:row>
      <xdr:rowOff>127000</xdr:rowOff>
    </xdr:from>
    <xdr:to>
      <xdr:col>33</xdr:col>
      <xdr:colOff>510932</xdr:colOff>
      <xdr:row>13</xdr:row>
      <xdr:rowOff>79454</xdr:rowOff>
    </xdr:to>
    <xdr:sp macro="" textlink="">
      <xdr:nvSpPr>
        <xdr:cNvPr id="168" name="Rectangle 167">
          <a:extLst>
            <a:ext uri="{FF2B5EF4-FFF2-40B4-BE49-F238E27FC236}">
              <a16:creationId xmlns:a16="http://schemas.microsoft.com/office/drawing/2014/main" id="{264BC093-EB56-9968-1FF0-753AF38AA593}"/>
            </a:ext>
          </a:extLst>
        </xdr:cNvPr>
        <xdr:cNvSpPr/>
      </xdr:nvSpPr>
      <xdr:spPr>
        <a:xfrm>
          <a:off x="17181600" y="1919941"/>
          <a:ext cx="1871332" cy="49033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Tempory</a:t>
          </a:r>
        </a:p>
      </xdr:txBody>
    </xdr:sp>
    <xdr:clientData/>
  </xdr:twoCellAnchor>
  <xdr:twoCellAnchor>
    <xdr:from>
      <xdr:col>31</xdr:col>
      <xdr:colOff>57702</xdr:colOff>
      <xdr:row>9</xdr:row>
      <xdr:rowOff>162845</xdr:rowOff>
    </xdr:from>
    <xdr:to>
      <xdr:col>31</xdr:col>
      <xdr:colOff>259150</xdr:colOff>
      <xdr:row>11</xdr:row>
      <xdr:rowOff>1068</xdr:rowOff>
    </xdr:to>
    <xdr:sp macro="" textlink="">
      <xdr:nvSpPr>
        <xdr:cNvPr id="187" name="Oval 186">
          <a:extLst>
            <a:ext uri="{FF2B5EF4-FFF2-40B4-BE49-F238E27FC236}">
              <a16:creationId xmlns:a16="http://schemas.microsoft.com/office/drawing/2014/main" id="{DF706C98-7A29-5653-B14F-AF88E93F8D31}"/>
            </a:ext>
          </a:extLst>
        </xdr:cNvPr>
        <xdr:cNvSpPr/>
      </xdr:nvSpPr>
      <xdr:spPr>
        <a:xfrm>
          <a:off x="17374526" y="1776492"/>
          <a:ext cx="201448" cy="196811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1</a:t>
          </a:r>
        </a:p>
      </xdr:txBody>
    </xdr:sp>
    <xdr:clientData/>
  </xdr:twoCellAnchor>
  <xdr:twoCellAnchor>
    <xdr:from>
      <xdr:col>31</xdr:col>
      <xdr:colOff>388011</xdr:colOff>
      <xdr:row>9</xdr:row>
      <xdr:rowOff>162845</xdr:rowOff>
    </xdr:from>
    <xdr:to>
      <xdr:col>31</xdr:col>
      <xdr:colOff>593324</xdr:colOff>
      <xdr:row>11</xdr:row>
      <xdr:rowOff>1068</xdr:rowOff>
    </xdr:to>
    <xdr:sp macro="" textlink="">
      <xdr:nvSpPr>
        <xdr:cNvPr id="188" name="Oval 187">
          <a:extLst>
            <a:ext uri="{FF2B5EF4-FFF2-40B4-BE49-F238E27FC236}">
              <a16:creationId xmlns:a16="http://schemas.microsoft.com/office/drawing/2014/main" id="{AE15AE46-A4F3-DF66-7871-963D3EE138EB}"/>
            </a:ext>
          </a:extLst>
        </xdr:cNvPr>
        <xdr:cNvSpPr/>
      </xdr:nvSpPr>
      <xdr:spPr>
        <a:xfrm>
          <a:off x="17704835" y="1776492"/>
          <a:ext cx="205313" cy="196811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</a:t>
          </a:r>
        </a:p>
      </xdr:txBody>
    </xdr:sp>
    <xdr:clientData/>
  </xdr:twoCellAnchor>
  <xdr:twoCellAnchor>
    <xdr:from>
      <xdr:col>32</xdr:col>
      <xdr:colOff>109596</xdr:colOff>
      <xdr:row>9</xdr:row>
      <xdr:rowOff>162845</xdr:rowOff>
    </xdr:from>
    <xdr:to>
      <xdr:col>32</xdr:col>
      <xdr:colOff>311044</xdr:colOff>
      <xdr:row>11</xdr:row>
      <xdr:rowOff>1068</xdr:rowOff>
    </xdr:to>
    <xdr:sp macro="" textlink="">
      <xdr:nvSpPr>
        <xdr:cNvPr id="198" name="Oval 197">
          <a:extLst>
            <a:ext uri="{FF2B5EF4-FFF2-40B4-BE49-F238E27FC236}">
              <a16:creationId xmlns:a16="http://schemas.microsoft.com/office/drawing/2014/main" id="{CEC2D7C8-D7AA-EAEC-E99E-DABF38F483BE}"/>
            </a:ext>
          </a:extLst>
        </xdr:cNvPr>
        <xdr:cNvSpPr/>
      </xdr:nvSpPr>
      <xdr:spPr>
        <a:xfrm>
          <a:off x="18039008" y="1776492"/>
          <a:ext cx="201448" cy="196811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3</a:t>
          </a:r>
        </a:p>
      </xdr:txBody>
    </xdr:sp>
    <xdr:clientData/>
  </xdr:twoCellAnchor>
  <xdr:twoCellAnchor>
    <xdr:from>
      <xdr:col>32</xdr:col>
      <xdr:colOff>439905</xdr:colOff>
      <xdr:row>9</xdr:row>
      <xdr:rowOff>162845</xdr:rowOff>
    </xdr:from>
    <xdr:to>
      <xdr:col>33</xdr:col>
      <xdr:colOff>32629</xdr:colOff>
      <xdr:row>11</xdr:row>
      <xdr:rowOff>1068</xdr:rowOff>
    </xdr:to>
    <xdr:sp macro="" textlink="">
      <xdr:nvSpPr>
        <xdr:cNvPr id="199" name="Oval 198">
          <a:extLst>
            <a:ext uri="{FF2B5EF4-FFF2-40B4-BE49-F238E27FC236}">
              <a16:creationId xmlns:a16="http://schemas.microsoft.com/office/drawing/2014/main" id="{A0065A96-DB18-B944-F936-CBFB386670FA}"/>
            </a:ext>
          </a:extLst>
        </xdr:cNvPr>
        <xdr:cNvSpPr/>
      </xdr:nvSpPr>
      <xdr:spPr>
        <a:xfrm>
          <a:off x="18369317" y="1776492"/>
          <a:ext cx="205312" cy="196811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4</a:t>
          </a:r>
        </a:p>
      </xdr:txBody>
    </xdr:sp>
    <xdr:clientData/>
  </xdr:twoCellAnchor>
  <xdr:twoCellAnchor>
    <xdr:from>
      <xdr:col>33</xdr:col>
      <xdr:colOff>161490</xdr:colOff>
      <xdr:row>9</xdr:row>
      <xdr:rowOff>162845</xdr:rowOff>
    </xdr:from>
    <xdr:to>
      <xdr:col>33</xdr:col>
      <xdr:colOff>362938</xdr:colOff>
      <xdr:row>11</xdr:row>
      <xdr:rowOff>1068</xdr:rowOff>
    </xdr:to>
    <xdr:sp macro="" textlink="">
      <xdr:nvSpPr>
        <xdr:cNvPr id="206" name="Oval 205">
          <a:extLst>
            <a:ext uri="{FF2B5EF4-FFF2-40B4-BE49-F238E27FC236}">
              <a16:creationId xmlns:a16="http://schemas.microsoft.com/office/drawing/2014/main" id="{DEDB340F-7E44-678B-A89A-99651B040666}"/>
            </a:ext>
          </a:extLst>
        </xdr:cNvPr>
        <xdr:cNvSpPr/>
      </xdr:nvSpPr>
      <xdr:spPr>
        <a:xfrm>
          <a:off x="18703490" y="1776492"/>
          <a:ext cx="201448" cy="196811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5</a:t>
          </a:r>
        </a:p>
      </xdr:txBody>
    </xdr:sp>
    <xdr:clientData/>
  </xdr:twoCellAnchor>
  <xdr:twoCellAnchor>
    <xdr:from>
      <xdr:col>31</xdr:col>
      <xdr:colOff>93625</xdr:colOff>
      <xdr:row>11</xdr:row>
      <xdr:rowOff>24044</xdr:rowOff>
    </xdr:from>
    <xdr:to>
      <xdr:col>31</xdr:col>
      <xdr:colOff>223228</xdr:colOff>
      <xdr:row>11</xdr:row>
      <xdr:rowOff>149250</xdr:rowOff>
    </xdr:to>
    <xdr:pic>
      <xdr:nvPicPr>
        <xdr:cNvPr id="207" name="Picture 206" descr="QR code - Wikipedia">
          <a:extLst>
            <a:ext uri="{FF2B5EF4-FFF2-40B4-BE49-F238E27FC236}">
              <a16:creationId xmlns:a16="http://schemas.microsoft.com/office/drawing/2014/main" id="{A85299DF-6D33-B49E-7455-D8285EA301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0449" y="1996279"/>
          <a:ext cx="129603" cy="1252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425472</xdr:colOff>
      <xdr:row>11</xdr:row>
      <xdr:rowOff>24044</xdr:rowOff>
    </xdr:from>
    <xdr:to>
      <xdr:col>31</xdr:col>
      <xdr:colOff>555916</xdr:colOff>
      <xdr:row>11</xdr:row>
      <xdr:rowOff>149249</xdr:rowOff>
    </xdr:to>
    <xdr:pic>
      <xdr:nvPicPr>
        <xdr:cNvPr id="226" name="Picture 225" descr="QR code - Wikipedia">
          <a:extLst>
            <a:ext uri="{FF2B5EF4-FFF2-40B4-BE49-F238E27FC236}">
              <a16:creationId xmlns:a16="http://schemas.microsoft.com/office/drawing/2014/main" id="{EC60C8DA-B3BD-BF52-8BFA-B52EF433DC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42296" y="1996279"/>
          <a:ext cx="130444" cy="1252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146972</xdr:colOff>
      <xdr:row>11</xdr:row>
      <xdr:rowOff>24044</xdr:rowOff>
    </xdr:from>
    <xdr:to>
      <xdr:col>32</xdr:col>
      <xdr:colOff>276575</xdr:colOff>
      <xdr:row>11</xdr:row>
      <xdr:rowOff>149250</xdr:rowOff>
    </xdr:to>
    <xdr:pic>
      <xdr:nvPicPr>
        <xdr:cNvPr id="227" name="Picture 226" descr="QR code - Wikipedia">
          <a:extLst>
            <a:ext uri="{FF2B5EF4-FFF2-40B4-BE49-F238E27FC236}">
              <a16:creationId xmlns:a16="http://schemas.microsoft.com/office/drawing/2014/main" id="{A37CC15F-C30F-A679-206A-ED5D49B874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76384" y="1996279"/>
          <a:ext cx="129603" cy="1252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199479</xdr:colOff>
      <xdr:row>11</xdr:row>
      <xdr:rowOff>24044</xdr:rowOff>
    </xdr:from>
    <xdr:to>
      <xdr:col>33</xdr:col>
      <xdr:colOff>329082</xdr:colOff>
      <xdr:row>11</xdr:row>
      <xdr:rowOff>149250</xdr:rowOff>
    </xdr:to>
    <xdr:pic>
      <xdr:nvPicPr>
        <xdr:cNvPr id="237" name="Picture 236" descr="QR code - Wikipedia">
          <a:extLst>
            <a:ext uri="{FF2B5EF4-FFF2-40B4-BE49-F238E27FC236}">
              <a16:creationId xmlns:a16="http://schemas.microsoft.com/office/drawing/2014/main" id="{73BC6407-C367-D0E9-D021-D3A15DF6D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41479" y="1996279"/>
          <a:ext cx="129603" cy="1252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65975</xdr:colOff>
      <xdr:row>13</xdr:row>
      <xdr:rowOff>95609</xdr:rowOff>
    </xdr:from>
    <xdr:to>
      <xdr:col>31</xdr:col>
      <xdr:colOff>271287</xdr:colOff>
      <xdr:row>14</xdr:row>
      <xdr:rowOff>113126</xdr:rowOff>
    </xdr:to>
    <xdr:sp macro="" textlink="">
      <xdr:nvSpPr>
        <xdr:cNvPr id="238" name="Oval 237">
          <a:extLst>
            <a:ext uri="{FF2B5EF4-FFF2-40B4-BE49-F238E27FC236}">
              <a16:creationId xmlns:a16="http://schemas.microsoft.com/office/drawing/2014/main" id="{64B7E64D-97F2-37CE-AAC3-69C55E185849}"/>
            </a:ext>
          </a:extLst>
        </xdr:cNvPr>
        <xdr:cNvSpPr/>
      </xdr:nvSpPr>
      <xdr:spPr>
        <a:xfrm>
          <a:off x="17382799" y="2426433"/>
          <a:ext cx="205312" cy="196811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6</a:t>
          </a:r>
        </a:p>
      </xdr:txBody>
    </xdr:sp>
    <xdr:clientData/>
  </xdr:twoCellAnchor>
  <xdr:twoCellAnchor>
    <xdr:from>
      <xdr:col>31</xdr:col>
      <xdr:colOff>400148</xdr:colOff>
      <xdr:row>13</xdr:row>
      <xdr:rowOff>95609</xdr:rowOff>
    </xdr:from>
    <xdr:to>
      <xdr:col>31</xdr:col>
      <xdr:colOff>601596</xdr:colOff>
      <xdr:row>14</xdr:row>
      <xdr:rowOff>113126</xdr:rowOff>
    </xdr:to>
    <xdr:sp macro="" textlink="">
      <xdr:nvSpPr>
        <xdr:cNvPr id="245" name="Oval 244">
          <a:extLst>
            <a:ext uri="{FF2B5EF4-FFF2-40B4-BE49-F238E27FC236}">
              <a16:creationId xmlns:a16="http://schemas.microsoft.com/office/drawing/2014/main" id="{CDDFF876-9E8E-83E9-DB0A-66C9086CD5F2}"/>
            </a:ext>
          </a:extLst>
        </xdr:cNvPr>
        <xdr:cNvSpPr/>
      </xdr:nvSpPr>
      <xdr:spPr>
        <a:xfrm>
          <a:off x="17716972" y="2426433"/>
          <a:ext cx="201448" cy="196811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7</a:t>
          </a:r>
        </a:p>
      </xdr:txBody>
    </xdr:sp>
    <xdr:clientData/>
  </xdr:twoCellAnchor>
  <xdr:twoCellAnchor>
    <xdr:from>
      <xdr:col>32</xdr:col>
      <xdr:colOff>117868</xdr:colOff>
      <xdr:row>13</xdr:row>
      <xdr:rowOff>95609</xdr:rowOff>
    </xdr:from>
    <xdr:to>
      <xdr:col>32</xdr:col>
      <xdr:colOff>323180</xdr:colOff>
      <xdr:row>14</xdr:row>
      <xdr:rowOff>113126</xdr:rowOff>
    </xdr:to>
    <xdr:sp macro="" textlink="">
      <xdr:nvSpPr>
        <xdr:cNvPr id="246" name="Oval 245">
          <a:extLst>
            <a:ext uri="{FF2B5EF4-FFF2-40B4-BE49-F238E27FC236}">
              <a16:creationId xmlns:a16="http://schemas.microsoft.com/office/drawing/2014/main" id="{BBFEB2F6-9310-F365-5724-9DAAD2CD1536}"/>
            </a:ext>
          </a:extLst>
        </xdr:cNvPr>
        <xdr:cNvSpPr/>
      </xdr:nvSpPr>
      <xdr:spPr>
        <a:xfrm>
          <a:off x="18047280" y="2426433"/>
          <a:ext cx="205312" cy="196811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8</a:t>
          </a:r>
        </a:p>
      </xdr:txBody>
    </xdr:sp>
    <xdr:clientData/>
  </xdr:twoCellAnchor>
  <xdr:twoCellAnchor>
    <xdr:from>
      <xdr:col>32</xdr:col>
      <xdr:colOff>452045</xdr:colOff>
      <xdr:row>13</xdr:row>
      <xdr:rowOff>95609</xdr:rowOff>
    </xdr:from>
    <xdr:to>
      <xdr:col>33</xdr:col>
      <xdr:colOff>40905</xdr:colOff>
      <xdr:row>14</xdr:row>
      <xdr:rowOff>113126</xdr:rowOff>
    </xdr:to>
    <xdr:sp macro="" textlink="">
      <xdr:nvSpPr>
        <xdr:cNvPr id="265" name="Oval 264">
          <a:extLst>
            <a:ext uri="{FF2B5EF4-FFF2-40B4-BE49-F238E27FC236}">
              <a16:creationId xmlns:a16="http://schemas.microsoft.com/office/drawing/2014/main" id="{0D836C38-821F-E58B-2494-DEC22EA03C5A}"/>
            </a:ext>
          </a:extLst>
        </xdr:cNvPr>
        <xdr:cNvSpPr/>
      </xdr:nvSpPr>
      <xdr:spPr>
        <a:xfrm>
          <a:off x="18381457" y="2426433"/>
          <a:ext cx="201448" cy="196811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9</a:t>
          </a:r>
        </a:p>
      </xdr:txBody>
    </xdr:sp>
    <xdr:clientData/>
  </xdr:twoCellAnchor>
  <xdr:twoCellAnchor>
    <xdr:from>
      <xdr:col>31</xdr:col>
      <xdr:colOff>98032</xdr:colOff>
      <xdr:row>12</xdr:row>
      <xdr:rowOff>98750</xdr:rowOff>
    </xdr:from>
    <xdr:to>
      <xdr:col>31</xdr:col>
      <xdr:colOff>227522</xdr:colOff>
      <xdr:row>13</xdr:row>
      <xdr:rowOff>44661</xdr:rowOff>
    </xdr:to>
    <xdr:pic>
      <xdr:nvPicPr>
        <xdr:cNvPr id="266" name="Picture 265" descr="QR code - Wikipedia">
          <a:extLst>
            <a:ext uri="{FF2B5EF4-FFF2-40B4-BE49-F238E27FC236}">
              <a16:creationId xmlns:a16="http://schemas.microsoft.com/office/drawing/2014/main" id="{2B2B29D4-0421-0B54-64C0-9D65DC7E11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4856" y="2250279"/>
          <a:ext cx="129490" cy="1252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429766</xdr:colOff>
      <xdr:row>12</xdr:row>
      <xdr:rowOff>98750</xdr:rowOff>
    </xdr:from>
    <xdr:to>
      <xdr:col>31</xdr:col>
      <xdr:colOff>557174</xdr:colOff>
      <xdr:row>13</xdr:row>
      <xdr:rowOff>44660</xdr:rowOff>
    </xdr:to>
    <xdr:pic>
      <xdr:nvPicPr>
        <xdr:cNvPr id="284" name="Picture 283" descr="QR code - Wikipedia">
          <a:extLst>
            <a:ext uri="{FF2B5EF4-FFF2-40B4-BE49-F238E27FC236}">
              <a16:creationId xmlns:a16="http://schemas.microsoft.com/office/drawing/2014/main" id="{2FD8A9A2-214A-14E9-89EF-1CE1A51291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46590" y="2250279"/>
          <a:ext cx="127408" cy="1252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146829</xdr:colOff>
      <xdr:row>12</xdr:row>
      <xdr:rowOff>98750</xdr:rowOff>
    </xdr:from>
    <xdr:to>
      <xdr:col>32</xdr:col>
      <xdr:colOff>277833</xdr:colOff>
      <xdr:row>13</xdr:row>
      <xdr:rowOff>44661</xdr:rowOff>
    </xdr:to>
    <xdr:pic>
      <xdr:nvPicPr>
        <xdr:cNvPr id="285" name="Picture 284" descr="QR code - Wikipedia">
          <a:extLst>
            <a:ext uri="{FF2B5EF4-FFF2-40B4-BE49-F238E27FC236}">
              <a16:creationId xmlns:a16="http://schemas.microsoft.com/office/drawing/2014/main" id="{70F2D6CC-5143-04FF-167F-BD7B3EA91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76241" y="2250279"/>
          <a:ext cx="131004" cy="1252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480077</xdr:colOff>
      <xdr:row>12</xdr:row>
      <xdr:rowOff>98750</xdr:rowOff>
    </xdr:from>
    <xdr:to>
      <xdr:col>32</xdr:col>
      <xdr:colOff>610521</xdr:colOff>
      <xdr:row>13</xdr:row>
      <xdr:rowOff>44660</xdr:rowOff>
    </xdr:to>
    <xdr:pic>
      <xdr:nvPicPr>
        <xdr:cNvPr id="299" name="Picture 298" descr="QR code - Wikipedia">
          <a:extLst>
            <a:ext uri="{FF2B5EF4-FFF2-40B4-BE49-F238E27FC236}">
              <a16:creationId xmlns:a16="http://schemas.microsoft.com/office/drawing/2014/main" id="{E2392ECA-5C4A-B679-0271-6B4C0F3829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09489" y="2250279"/>
          <a:ext cx="130444" cy="1252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213598</xdr:colOff>
      <xdr:row>7</xdr:row>
      <xdr:rowOff>97013</xdr:rowOff>
    </xdr:from>
    <xdr:to>
      <xdr:col>29</xdr:col>
      <xdr:colOff>126512</xdr:colOff>
      <xdr:row>9</xdr:row>
      <xdr:rowOff>21962</xdr:rowOff>
    </xdr:to>
    <xdr:grpSp>
      <xdr:nvGrpSpPr>
        <xdr:cNvPr id="301" name="Group 300">
          <a:extLst>
            <a:ext uri="{FF2B5EF4-FFF2-40B4-BE49-F238E27FC236}">
              <a16:creationId xmlns:a16="http://schemas.microsoft.com/office/drawing/2014/main" id="{79F72655-15E6-F8F9-7879-52EF4139D35A}"/>
            </a:ext>
          </a:extLst>
        </xdr:cNvPr>
        <xdr:cNvGrpSpPr/>
      </xdr:nvGrpSpPr>
      <xdr:grpSpPr>
        <a:xfrm>
          <a:off x="13225325" y="1332377"/>
          <a:ext cx="3584369" cy="271312"/>
          <a:chOff x="7374591" y="1279401"/>
          <a:chExt cx="3568700" cy="282043"/>
        </a:xfrm>
      </xdr:grpSpPr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4724A0E9-0DDC-9CFB-8444-3E020017B98D}"/>
              </a:ext>
            </a:extLst>
          </xdr:cNvPr>
          <xdr:cNvSpPr/>
        </xdr:nvSpPr>
        <xdr:spPr>
          <a:xfrm>
            <a:off x="7374591" y="1279401"/>
            <a:ext cx="3568700" cy="27940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A2</a:t>
            </a:r>
          </a:p>
        </xdr:txBody>
      </xdr:sp>
      <xdr:grpSp>
        <xdr:nvGrpSpPr>
          <xdr:cNvPr id="52" name="Group 51">
            <a:extLst>
              <a:ext uri="{FF2B5EF4-FFF2-40B4-BE49-F238E27FC236}">
                <a16:creationId xmlns:a16="http://schemas.microsoft.com/office/drawing/2014/main" id="{B325DFC5-6911-4DCF-88A4-9BB7619BB328}"/>
              </a:ext>
            </a:extLst>
          </xdr:cNvPr>
          <xdr:cNvGrpSpPr/>
        </xdr:nvGrpSpPr>
        <xdr:grpSpPr>
          <a:xfrm>
            <a:off x="7666692" y="1304771"/>
            <a:ext cx="2870119" cy="228959"/>
            <a:chOff x="3386521" y="653393"/>
            <a:chExt cx="2866213" cy="235090"/>
          </a:xfrm>
        </xdr:grpSpPr>
        <xdr:pic>
          <xdr:nvPicPr>
            <xdr:cNvPr id="53" name="Picture 52" descr="QR code - Wikipedia">
              <a:extLst>
                <a:ext uri="{FF2B5EF4-FFF2-40B4-BE49-F238E27FC236}">
                  <a16:creationId xmlns:a16="http://schemas.microsoft.com/office/drawing/2014/main" id="{A52F3012-AB49-A680-D961-8BA5D3435A8C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38652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54" name="Picture 53" descr="QR code - Wikipedia">
              <a:extLst>
                <a:ext uri="{FF2B5EF4-FFF2-40B4-BE49-F238E27FC236}">
                  <a16:creationId xmlns:a16="http://schemas.microsoft.com/office/drawing/2014/main" id="{33568E6F-CB12-2AFF-9273-CD3FD17FC71B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560793" y="653393"/>
              <a:ext cx="82775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55" name="Picture 54" descr="QR code - Wikipedia">
              <a:extLst>
                <a:ext uri="{FF2B5EF4-FFF2-40B4-BE49-F238E27FC236}">
                  <a16:creationId xmlns:a16="http://schemas.microsoft.com/office/drawing/2014/main" id="{9F9F883A-D30A-0A20-3275-ABFB1243DE37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734189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56" name="Picture 55" descr="QR code - Wikipedia">
              <a:extLst>
                <a:ext uri="{FF2B5EF4-FFF2-40B4-BE49-F238E27FC236}">
                  <a16:creationId xmlns:a16="http://schemas.microsoft.com/office/drawing/2014/main" id="{725D8EC4-A931-83FA-5F20-55EA8CA7F5CA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90846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57" name="Picture 56" descr="QR code - Wikipedia">
              <a:extLst>
                <a:ext uri="{FF2B5EF4-FFF2-40B4-BE49-F238E27FC236}">
                  <a16:creationId xmlns:a16="http://schemas.microsoft.com/office/drawing/2014/main" id="{C0584CBB-48B8-EDF8-9594-44C9D930FB9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08273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58" name="Picture 57" descr="QR code - Wikipedia">
              <a:extLst>
                <a:ext uri="{FF2B5EF4-FFF2-40B4-BE49-F238E27FC236}">
                  <a16:creationId xmlns:a16="http://schemas.microsoft.com/office/drawing/2014/main" id="{32DEA323-FB4F-DD6E-8FEF-7F4668847FE9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257005" y="653393"/>
              <a:ext cx="81280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59" name="Picture 58" descr="QR code - Wikipedia">
              <a:extLst>
                <a:ext uri="{FF2B5EF4-FFF2-40B4-BE49-F238E27FC236}">
                  <a16:creationId xmlns:a16="http://schemas.microsoft.com/office/drawing/2014/main" id="{34040943-8B42-1946-C5DA-2F5DA1F40117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43040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60" name="Picture 59" descr="QR code - Wikipedia">
              <a:extLst>
                <a:ext uri="{FF2B5EF4-FFF2-40B4-BE49-F238E27FC236}">
                  <a16:creationId xmlns:a16="http://schemas.microsoft.com/office/drawing/2014/main" id="{E880CE39-814F-C978-32BD-57E8E14914D6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60467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61" name="Picture 60" descr="QR code - Wikipedia">
              <a:extLst>
                <a:ext uri="{FF2B5EF4-FFF2-40B4-BE49-F238E27FC236}">
                  <a16:creationId xmlns:a16="http://schemas.microsoft.com/office/drawing/2014/main" id="{4F0036D6-4364-1709-66E2-1911B7E31B52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778945" y="653393"/>
              <a:ext cx="82775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64" name="Picture 63" descr="QR code - Wikipedia">
              <a:extLst>
                <a:ext uri="{FF2B5EF4-FFF2-40B4-BE49-F238E27FC236}">
                  <a16:creationId xmlns:a16="http://schemas.microsoft.com/office/drawing/2014/main" id="{C5E34F63-D690-ED56-DDD4-941AB45E040C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300885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65" name="Picture 64" descr="QR code - Wikipedia">
              <a:extLst>
                <a:ext uri="{FF2B5EF4-FFF2-40B4-BE49-F238E27FC236}">
                  <a16:creationId xmlns:a16="http://schemas.microsoft.com/office/drawing/2014/main" id="{D597D668-F60D-E0DC-585F-B33380D4D4F9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475157" y="653393"/>
              <a:ext cx="81280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66" name="Picture 65" descr="QR code - Wikipedia">
              <a:extLst>
                <a:ext uri="{FF2B5EF4-FFF2-40B4-BE49-F238E27FC236}">
                  <a16:creationId xmlns:a16="http://schemas.microsoft.com/office/drawing/2014/main" id="{DFC9BC2B-1F6C-4522-2D9B-B6C062EC5CEE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64855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67" name="Picture 66" descr="QR code - Wikipedia">
              <a:extLst>
                <a:ext uri="{FF2B5EF4-FFF2-40B4-BE49-F238E27FC236}">
                  <a16:creationId xmlns:a16="http://schemas.microsoft.com/office/drawing/2014/main" id="{39277A4C-B456-F546-9ABA-184A890BA1C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822825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68" name="Picture 67" descr="QR code - Wikipedia">
              <a:extLst>
                <a:ext uri="{FF2B5EF4-FFF2-40B4-BE49-F238E27FC236}">
                  <a16:creationId xmlns:a16="http://schemas.microsoft.com/office/drawing/2014/main" id="{E0BFDE53-5868-AF5F-B4DE-1F50E137CCA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997097" y="653393"/>
              <a:ext cx="82775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69" name="Picture 68" descr="QR code - Wikipedia">
              <a:extLst>
                <a:ext uri="{FF2B5EF4-FFF2-40B4-BE49-F238E27FC236}">
                  <a16:creationId xmlns:a16="http://schemas.microsoft.com/office/drawing/2014/main" id="{0D220570-D436-54B6-5AB0-DF49ED15D2B4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617049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72" name="Picture 71" descr="QR code - Wikipedia">
              <a:extLst>
                <a:ext uri="{FF2B5EF4-FFF2-40B4-BE49-F238E27FC236}">
                  <a16:creationId xmlns:a16="http://schemas.microsoft.com/office/drawing/2014/main" id="{32250F57-D569-7166-B097-5B5B082A8883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386521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73" name="Picture 72" descr="QR code - Wikipedia">
              <a:extLst>
                <a:ext uri="{FF2B5EF4-FFF2-40B4-BE49-F238E27FC236}">
                  <a16:creationId xmlns:a16="http://schemas.microsoft.com/office/drawing/2014/main" id="{433ADAF9-E4F2-28C4-9497-3825D174A25F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560793" y="806242"/>
              <a:ext cx="82775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74" name="Picture 73" descr="QR code - Wikipedia">
              <a:extLst>
                <a:ext uri="{FF2B5EF4-FFF2-40B4-BE49-F238E27FC236}">
                  <a16:creationId xmlns:a16="http://schemas.microsoft.com/office/drawing/2014/main" id="{D00CA4BB-88D1-2EC1-73BC-67D7F1C70298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734189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75" name="Picture 74" descr="QR code - Wikipedia">
              <a:extLst>
                <a:ext uri="{FF2B5EF4-FFF2-40B4-BE49-F238E27FC236}">
                  <a16:creationId xmlns:a16="http://schemas.microsoft.com/office/drawing/2014/main" id="{E35869E8-59E5-9CE0-6393-9F374E9BE122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908461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76" name="Picture 75" descr="QR code - Wikipedia">
              <a:extLst>
                <a:ext uri="{FF2B5EF4-FFF2-40B4-BE49-F238E27FC236}">
                  <a16:creationId xmlns:a16="http://schemas.microsoft.com/office/drawing/2014/main" id="{67451F46-DA51-64E2-FFBF-88E4D094148F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082733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77" name="Picture 76" descr="QR code - Wikipedia">
              <a:extLst>
                <a:ext uri="{FF2B5EF4-FFF2-40B4-BE49-F238E27FC236}">
                  <a16:creationId xmlns:a16="http://schemas.microsoft.com/office/drawing/2014/main" id="{FB46DC77-7391-66F9-D45C-0AF68AF04641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257005" y="806242"/>
              <a:ext cx="81280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78" name="Picture 77" descr="QR code - Wikipedia">
              <a:extLst>
                <a:ext uri="{FF2B5EF4-FFF2-40B4-BE49-F238E27FC236}">
                  <a16:creationId xmlns:a16="http://schemas.microsoft.com/office/drawing/2014/main" id="{025F7582-7EE0-A1A0-F9AF-868E335A1AF7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430401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79" name="Picture 78" descr="QR code - Wikipedia">
              <a:extLst>
                <a:ext uri="{FF2B5EF4-FFF2-40B4-BE49-F238E27FC236}">
                  <a16:creationId xmlns:a16="http://schemas.microsoft.com/office/drawing/2014/main" id="{59714B65-B804-5BC1-0448-A1F755E496A1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604673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80" name="Picture 79" descr="QR code - Wikipedia">
              <a:extLst>
                <a:ext uri="{FF2B5EF4-FFF2-40B4-BE49-F238E27FC236}">
                  <a16:creationId xmlns:a16="http://schemas.microsoft.com/office/drawing/2014/main" id="{A52D7A6A-05B3-43AF-3D31-16EA4353615A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778945" y="806242"/>
              <a:ext cx="82775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83" name="Picture 82" descr="QR code - Wikipedia">
              <a:extLst>
                <a:ext uri="{FF2B5EF4-FFF2-40B4-BE49-F238E27FC236}">
                  <a16:creationId xmlns:a16="http://schemas.microsoft.com/office/drawing/2014/main" id="{825CEEC5-7667-373D-B50C-0A369FFC6BF9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300885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84" name="Picture 83" descr="QR code - Wikipedia">
              <a:extLst>
                <a:ext uri="{FF2B5EF4-FFF2-40B4-BE49-F238E27FC236}">
                  <a16:creationId xmlns:a16="http://schemas.microsoft.com/office/drawing/2014/main" id="{12477D6B-1711-BB2F-0974-7726EB44E93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475157" y="806242"/>
              <a:ext cx="81280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85" name="Picture 84" descr="QR code - Wikipedia">
              <a:extLst>
                <a:ext uri="{FF2B5EF4-FFF2-40B4-BE49-F238E27FC236}">
                  <a16:creationId xmlns:a16="http://schemas.microsoft.com/office/drawing/2014/main" id="{7CBC163C-C2A0-E8EB-1160-602A5ECD51DB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648553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86" name="Picture 85" descr="QR code - Wikipedia">
              <a:extLst>
                <a:ext uri="{FF2B5EF4-FFF2-40B4-BE49-F238E27FC236}">
                  <a16:creationId xmlns:a16="http://schemas.microsoft.com/office/drawing/2014/main" id="{B65A7AA6-7F87-054E-22CC-9D705E806E0B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822825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87" name="Picture 86" descr="QR code - Wikipedia">
              <a:extLst>
                <a:ext uri="{FF2B5EF4-FFF2-40B4-BE49-F238E27FC236}">
                  <a16:creationId xmlns:a16="http://schemas.microsoft.com/office/drawing/2014/main" id="{DC5D65F1-2CFA-9431-EF30-17E61156FD46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997097" y="806242"/>
              <a:ext cx="82775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88" name="Picture 87" descr="QR code - Wikipedia">
              <a:extLst>
                <a:ext uri="{FF2B5EF4-FFF2-40B4-BE49-F238E27FC236}">
                  <a16:creationId xmlns:a16="http://schemas.microsoft.com/office/drawing/2014/main" id="{6B2BDEDC-72B7-65CF-EAD1-59D45D0F827A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6170493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sp macro="" textlink="">
        <xdr:nvSpPr>
          <xdr:cNvPr id="623" name="Rectangle 622">
            <a:extLst>
              <a:ext uri="{FF2B5EF4-FFF2-40B4-BE49-F238E27FC236}">
                <a16:creationId xmlns:a16="http://schemas.microsoft.com/office/drawing/2014/main" id="{6251E8B9-99B4-4E45-BF9F-087F8797F2C5}"/>
              </a:ext>
            </a:extLst>
          </xdr:cNvPr>
          <xdr:cNvSpPr/>
        </xdr:nvSpPr>
        <xdr:spPr>
          <a:xfrm>
            <a:off x="9203391" y="1446829"/>
            <a:ext cx="323850" cy="82550"/>
          </a:xfrm>
          <a:prstGeom prst="rect">
            <a:avLst/>
          </a:pr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631" name="Rectangle 630">
            <a:extLst>
              <a:ext uri="{FF2B5EF4-FFF2-40B4-BE49-F238E27FC236}">
                <a16:creationId xmlns:a16="http://schemas.microsoft.com/office/drawing/2014/main" id="{58628ADB-F501-1661-DB51-9AC0A0E68CE0}"/>
              </a:ext>
            </a:extLst>
          </xdr:cNvPr>
          <xdr:cNvSpPr/>
        </xdr:nvSpPr>
        <xdr:spPr>
          <a:xfrm>
            <a:off x="10619441" y="1311680"/>
            <a:ext cx="266700" cy="209550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643" name="Group 642">
            <a:extLst>
              <a:ext uri="{FF2B5EF4-FFF2-40B4-BE49-F238E27FC236}">
                <a16:creationId xmlns:a16="http://schemas.microsoft.com/office/drawing/2014/main" id="{6AECF7FE-2D9E-4E44-CCDB-0C4175C406B5}"/>
              </a:ext>
            </a:extLst>
          </xdr:cNvPr>
          <xdr:cNvGrpSpPr/>
        </xdr:nvGrpSpPr>
        <xdr:grpSpPr>
          <a:xfrm>
            <a:off x="9245973" y="1366127"/>
            <a:ext cx="281925" cy="195317"/>
            <a:chOff x="4719525" y="5205165"/>
            <a:chExt cx="281925" cy="199735"/>
          </a:xfrm>
        </xdr:grpSpPr>
        <xdr:sp macro="" textlink="">
          <xdr:nvSpPr>
            <xdr:cNvPr id="644" name="Oval 643">
              <a:extLst>
                <a:ext uri="{FF2B5EF4-FFF2-40B4-BE49-F238E27FC236}">
                  <a16:creationId xmlns:a16="http://schemas.microsoft.com/office/drawing/2014/main" id="{E2E2A793-7187-53F4-40FB-310B519E3011}"/>
                </a:ext>
              </a:extLst>
            </xdr:cNvPr>
            <xdr:cNvSpPr/>
          </xdr:nvSpPr>
          <xdr:spPr>
            <a:xfrm>
              <a:off x="4719525" y="5205165"/>
              <a:ext cx="196251" cy="199735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 b="1">
                  <a:solidFill>
                    <a:sysClr val="windowText" lastClr="000000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4</a:t>
              </a:r>
            </a:p>
          </xdr:txBody>
        </xdr:sp>
        <xdr:pic>
          <xdr:nvPicPr>
            <xdr:cNvPr id="645" name="Picture 644" descr="QR code - Wikipedia">
              <a:extLst>
                <a:ext uri="{FF2B5EF4-FFF2-40B4-BE49-F238E27FC236}">
                  <a16:creationId xmlns:a16="http://schemas.microsoft.com/office/drawing/2014/main" id="{904C6DE7-1654-2372-DA19-76C537851EC7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871847" y="5240969"/>
              <a:ext cx="129603" cy="12813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sp macro="" textlink="">
        <xdr:nvSpPr>
          <xdr:cNvPr id="300" name="Rectangle 299">
            <a:extLst>
              <a:ext uri="{FF2B5EF4-FFF2-40B4-BE49-F238E27FC236}">
                <a16:creationId xmlns:a16="http://schemas.microsoft.com/office/drawing/2014/main" id="{48BBE7A6-2A9F-F5C7-4A2A-AA5070B78B95}"/>
              </a:ext>
            </a:extLst>
          </xdr:cNvPr>
          <xdr:cNvSpPr/>
        </xdr:nvSpPr>
        <xdr:spPr>
          <a:xfrm>
            <a:off x="9209741" y="1307129"/>
            <a:ext cx="323850" cy="82550"/>
          </a:xfrm>
          <a:prstGeom prst="rect">
            <a:avLst/>
          </a:pr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16</xdr:col>
      <xdr:colOff>178300</xdr:colOff>
      <xdr:row>10</xdr:row>
      <xdr:rowOff>112475</xdr:rowOff>
    </xdr:from>
    <xdr:to>
      <xdr:col>22</xdr:col>
      <xdr:colOff>84864</xdr:colOff>
      <xdr:row>12</xdr:row>
      <xdr:rowOff>31606</xdr:rowOff>
    </xdr:to>
    <xdr:grpSp>
      <xdr:nvGrpSpPr>
        <xdr:cNvPr id="341" name="Group 340">
          <a:extLst>
            <a:ext uri="{FF2B5EF4-FFF2-40B4-BE49-F238E27FC236}">
              <a16:creationId xmlns:a16="http://schemas.microsoft.com/office/drawing/2014/main" id="{52593B4F-01B2-0395-97A7-8EEE8FD18328}"/>
            </a:ext>
          </a:extLst>
        </xdr:cNvPr>
        <xdr:cNvGrpSpPr/>
      </xdr:nvGrpSpPr>
      <xdr:grpSpPr>
        <a:xfrm>
          <a:off x="8906664" y="1867384"/>
          <a:ext cx="3578018" cy="265495"/>
          <a:chOff x="7374591" y="3845859"/>
          <a:chExt cx="3568700" cy="279400"/>
        </a:xfrm>
      </xdr:grpSpPr>
      <xdr:sp macro="" textlink="">
        <xdr:nvSpPr>
          <xdr:cNvPr id="342" name="Rectangle 341">
            <a:extLst>
              <a:ext uri="{FF2B5EF4-FFF2-40B4-BE49-F238E27FC236}">
                <a16:creationId xmlns:a16="http://schemas.microsoft.com/office/drawing/2014/main" id="{6769570B-07EF-80B0-AE98-50649A80E87D}"/>
              </a:ext>
            </a:extLst>
          </xdr:cNvPr>
          <xdr:cNvSpPr/>
        </xdr:nvSpPr>
        <xdr:spPr>
          <a:xfrm>
            <a:off x="7374591" y="3845859"/>
            <a:ext cx="3568700" cy="27940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B4</a:t>
            </a:r>
          </a:p>
        </xdr:txBody>
      </xdr:sp>
      <xdr:grpSp>
        <xdr:nvGrpSpPr>
          <xdr:cNvPr id="359" name="Group 358">
            <a:extLst>
              <a:ext uri="{FF2B5EF4-FFF2-40B4-BE49-F238E27FC236}">
                <a16:creationId xmlns:a16="http://schemas.microsoft.com/office/drawing/2014/main" id="{967F30DF-E87C-3B30-8C50-A89D44D1D502}"/>
              </a:ext>
            </a:extLst>
          </xdr:cNvPr>
          <xdr:cNvGrpSpPr/>
        </xdr:nvGrpSpPr>
        <xdr:grpSpPr>
          <a:xfrm>
            <a:off x="7666692" y="3871079"/>
            <a:ext cx="2870119" cy="228959"/>
            <a:chOff x="3386521" y="653393"/>
            <a:chExt cx="2866213" cy="235090"/>
          </a:xfrm>
        </xdr:grpSpPr>
        <xdr:pic>
          <xdr:nvPicPr>
            <xdr:cNvPr id="361" name="Picture 360" descr="QR code - Wikipedia">
              <a:extLst>
                <a:ext uri="{FF2B5EF4-FFF2-40B4-BE49-F238E27FC236}">
                  <a16:creationId xmlns:a16="http://schemas.microsoft.com/office/drawing/2014/main" id="{AAFB1906-6D4A-6CD9-5EEF-3B93BDB07C81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38652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552" name="Picture 551" descr="QR code - Wikipedia">
              <a:extLst>
                <a:ext uri="{FF2B5EF4-FFF2-40B4-BE49-F238E27FC236}">
                  <a16:creationId xmlns:a16="http://schemas.microsoft.com/office/drawing/2014/main" id="{7B677E4B-BD24-EFC9-F6C1-B53B1A25DC99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560793" y="653393"/>
              <a:ext cx="82775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553" name="Picture 552" descr="QR code - Wikipedia">
              <a:extLst>
                <a:ext uri="{FF2B5EF4-FFF2-40B4-BE49-F238E27FC236}">
                  <a16:creationId xmlns:a16="http://schemas.microsoft.com/office/drawing/2014/main" id="{AE09A007-03F6-79FF-D556-BC92E078859D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734189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554" name="Picture 553" descr="QR code - Wikipedia">
              <a:extLst>
                <a:ext uri="{FF2B5EF4-FFF2-40B4-BE49-F238E27FC236}">
                  <a16:creationId xmlns:a16="http://schemas.microsoft.com/office/drawing/2014/main" id="{77D1F8A0-7884-9999-A572-AF12A64E89D2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90846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555" name="Picture 554" descr="QR code - Wikipedia">
              <a:extLst>
                <a:ext uri="{FF2B5EF4-FFF2-40B4-BE49-F238E27FC236}">
                  <a16:creationId xmlns:a16="http://schemas.microsoft.com/office/drawing/2014/main" id="{E10B1D52-4FD3-E408-423D-56503D1B8345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08273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556" name="Picture 555" descr="QR code - Wikipedia">
              <a:extLst>
                <a:ext uri="{FF2B5EF4-FFF2-40B4-BE49-F238E27FC236}">
                  <a16:creationId xmlns:a16="http://schemas.microsoft.com/office/drawing/2014/main" id="{FC93691A-32EF-C1BD-12D6-CC3ED66A329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257005" y="653393"/>
              <a:ext cx="81280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557" name="Picture 556" descr="QR code - Wikipedia">
              <a:extLst>
                <a:ext uri="{FF2B5EF4-FFF2-40B4-BE49-F238E27FC236}">
                  <a16:creationId xmlns:a16="http://schemas.microsoft.com/office/drawing/2014/main" id="{03BC9E96-4EB1-9E7C-7C02-81A1725CF536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43040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558" name="Picture 557" descr="QR code - Wikipedia">
              <a:extLst>
                <a:ext uri="{FF2B5EF4-FFF2-40B4-BE49-F238E27FC236}">
                  <a16:creationId xmlns:a16="http://schemas.microsoft.com/office/drawing/2014/main" id="{C4982E16-AAA4-7D26-F1F2-C78F399075CD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60467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559" name="Picture 558" descr="QR code - Wikipedia">
              <a:extLst>
                <a:ext uri="{FF2B5EF4-FFF2-40B4-BE49-F238E27FC236}">
                  <a16:creationId xmlns:a16="http://schemas.microsoft.com/office/drawing/2014/main" id="{F3518519-0C3C-E2AB-0217-7C95D9E7C51D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778945" y="653393"/>
              <a:ext cx="82775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568" name="Picture 567" descr="QR code - Wikipedia">
              <a:extLst>
                <a:ext uri="{FF2B5EF4-FFF2-40B4-BE49-F238E27FC236}">
                  <a16:creationId xmlns:a16="http://schemas.microsoft.com/office/drawing/2014/main" id="{D0957BAB-B611-DB83-219D-C0148114186E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95234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569" name="Picture 568" descr="QR code - Wikipedia">
              <a:extLst>
                <a:ext uri="{FF2B5EF4-FFF2-40B4-BE49-F238E27FC236}">
                  <a16:creationId xmlns:a16="http://schemas.microsoft.com/office/drawing/2014/main" id="{0476549D-94A8-4B58-FEAE-9DA739479628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12661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570" name="Picture 569" descr="QR code - Wikipedia">
              <a:extLst>
                <a:ext uri="{FF2B5EF4-FFF2-40B4-BE49-F238E27FC236}">
                  <a16:creationId xmlns:a16="http://schemas.microsoft.com/office/drawing/2014/main" id="{B5414799-1E2B-C6C5-2A36-60DCA0405301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300885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571" name="Picture 570" descr="QR code - Wikipedia">
              <a:extLst>
                <a:ext uri="{FF2B5EF4-FFF2-40B4-BE49-F238E27FC236}">
                  <a16:creationId xmlns:a16="http://schemas.microsoft.com/office/drawing/2014/main" id="{9D0AE5E4-27FF-838B-0E1D-F4FD6690004E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475157" y="653393"/>
              <a:ext cx="81280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572" name="Picture 571" descr="QR code - Wikipedia">
              <a:extLst>
                <a:ext uri="{FF2B5EF4-FFF2-40B4-BE49-F238E27FC236}">
                  <a16:creationId xmlns:a16="http://schemas.microsoft.com/office/drawing/2014/main" id="{12E6A97C-6831-8AB2-179D-FB6AD13FDED9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64855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573" name="Picture 572" descr="QR code - Wikipedia">
              <a:extLst>
                <a:ext uri="{FF2B5EF4-FFF2-40B4-BE49-F238E27FC236}">
                  <a16:creationId xmlns:a16="http://schemas.microsoft.com/office/drawing/2014/main" id="{27E1DA20-CE1B-759C-A0E6-4EDE750B1125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822825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574" name="Picture 573" descr="QR code - Wikipedia">
              <a:extLst>
                <a:ext uri="{FF2B5EF4-FFF2-40B4-BE49-F238E27FC236}">
                  <a16:creationId xmlns:a16="http://schemas.microsoft.com/office/drawing/2014/main" id="{38BD3E7C-5BE2-4BD8-2E9E-FA5790F1D5BB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997097" y="653393"/>
              <a:ext cx="82775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575" name="Picture 574" descr="QR code - Wikipedia">
              <a:extLst>
                <a:ext uri="{FF2B5EF4-FFF2-40B4-BE49-F238E27FC236}">
                  <a16:creationId xmlns:a16="http://schemas.microsoft.com/office/drawing/2014/main" id="{70BE52F1-48FA-F6AE-C5C5-BD7CF30BD94C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617049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576" name="Picture 575" descr="QR code - Wikipedia">
              <a:extLst>
                <a:ext uri="{FF2B5EF4-FFF2-40B4-BE49-F238E27FC236}">
                  <a16:creationId xmlns:a16="http://schemas.microsoft.com/office/drawing/2014/main" id="{2A81D1C5-0F65-EE19-BFF7-B82D447D864C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386521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577" name="Picture 576" descr="QR code - Wikipedia">
              <a:extLst>
                <a:ext uri="{FF2B5EF4-FFF2-40B4-BE49-F238E27FC236}">
                  <a16:creationId xmlns:a16="http://schemas.microsoft.com/office/drawing/2014/main" id="{762FC7A4-6675-EA83-34BF-E26A51B31EDF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560793" y="806242"/>
              <a:ext cx="82775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578" name="Picture 577" descr="QR code - Wikipedia">
              <a:extLst>
                <a:ext uri="{FF2B5EF4-FFF2-40B4-BE49-F238E27FC236}">
                  <a16:creationId xmlns:a16="http://schemas.microsoft.com/office/drawing/2014/main" id="{BF1B7A33-925C-8A2A-4356-CF61084301FB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734189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616" name="Picture 615" descr="QR code - Wikipedia">
              <a:extLst>
                <a:ext uri="{FF2B5EF4-FFF2-40B4-BE49-F238E27FC236}">
                  <a16:creationId xmlns:a16="http://schemas.microsoft.com/office/drawing/2014/main" id="{B941E92C-54E5-6C6C-9FE4-B5CE0E911C89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908461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638" name="Picture 637" descr="QR code - Wikipedia">
              <a:extLst>
                <a:ext uri="{FF2B5EF4-FFF2-40B4-BE49-F238E27FC236}">
                  <a16:creationId xmlns:a16="http://schemas.microsoft.com/office/drawing/2014/main" id="{4C97406F-8233-7A4D-FDD8-0E48FF625B1D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082733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648" name="Picture 647" descr="QR code - Wikipedia">
              <a:extLst>
                <a:ext uri="{FF2B5EF4-FFF2-40B4-BE49-F238E27FC236}">
                  <a16:creationId xmlns:a16="http://schemas.microsoft.com/office/drawing/2014/main" id="{80A98FD2-CA50-EB97-52A0-E0500EF76C77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257005" y="806242"/>
              <a:ext cx="81280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651" name="Picture 650" descr="QR code - Wikipedia">
              <a:extLst>
                <a:ext uri="{FF2B5EF4-FFF2-40B4-BE49-F238E27FC236}">
                  <a16:creationId xmlns:a16="http://schemas.microsoft.com/office/drawing/2014/main" id="{B13FF7CD-000C-C25E-4451-FB284D94F288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430401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652" name="Picture 651" descr="QR code - Wikipedia">
              <a:extLst>
                <a:ext uri="{FF2B5EF4-FFF2-40B4-BE49-F238E27FC236}">
                  <a16:creationId xmlns:a16="http://schemas.microsoft.com/office/drawing/2014/main" id="{80AAC6D1-2E2D-D1D7-D3B0-EDF1686656C7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604673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654" name="Picture 653" descr="QR code - Wikipedia">
              <a:extLst>
                <a:ext uri="{FF2B5EF4-FFF2-40B4-BE49-F238E27FC236}">
                  <a16:creationId xmlns:a16="http://schemas.microsoft.com/office/drawing/2014/main" id="{DF82E861-6842-EBC6-AD1D-B496862C2622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778945" y="806242"/>
              <a:ext cx="82775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664" name="Picture 663" descr="QR code - Wikipedia">
              <a:extLst>
                <a:ext uri="{FF2B5EF4-FFF2-40B4-BE49-F238E27FC236}">
                  <a16:creationId xmlns:a16="http://schemas.microsoft.com/office/drawing/2014/main" id="{687DC76D-13DF-19AB-5CA4-2271CD8A159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300885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665" name="Picture 664" descr="QR code - Wikipedia">
              <a:extLst>
                <a:ext uri="{FF2B5EF4-FFF2-40B4-BE49-F238E27FC236}">
                  <a16:creationId xmlns:a16="http://schemas.microsoft.com/office/drawing/2014/main" id="{FE80FBB5-A459-47EE-92C3-5F815D04CFA5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475157" y="806242"/>
              <a:ext cx="81280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674" name="Picture 673" descr="QR code - Wikipedia">
              <a:extLst>
                <a:ext uri="{FF2B5EF4-FFF2-40B4-BE49-F238E27FC236}">
                  <a16:creationId xmlns:a16="http://schemas.microsoft.com/office/drawing/2014/main" id="{D4CCD103-9ADD-D7AA-F6F1-544A61D35F9D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648553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697" name="Picture 696" descr="QR code - Wikipedia">
              <a:extLst>
                <a:ext uri="{FF2B5EF4-FFF2-40B4-BE49-F238E27FC236}">
                  <a16:creationId xmlns:a16="http://schemas.microsoft.com/office/drawing/2014/main" id="{52994F50-07B7-B4D9-ECA8-3A80A81F864F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822825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699" name="Picture 698" descr="QR code - Wikipedia">
              <a:extLst>
                <a:ext uri="{FF2B5EF4-FFF2-40B4-BE49-F238E27FC236}">
                  <a16:creationId xmlns:a16="http://schemas.microsoft.com/office/drawing/2014/main" id="{34025792-7E54-D460-8309-DD1BFA5B95A7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997097" y="806242"/>
              <a:ext cx="82775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704" name="Picture 703" descr="QR code - Wikipedia">
              <a:extLst>
                <a:ext uri="{FF2B5EF4-FFF2-40B4-BE49-F238E27FC236}">
                  <a16:creationId xmlns:a16="http://schemas.microsoft.com/office/drawing/2014/main" id="{76D7F206-3A0B-0522-0D9C-C9C98A150ABB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6170493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</xdr:grpSp>
    <xdr:clientData/>
  </xdr:twoCellAnchor>
  <xdr:twoCellAnchor>
    <xdr:from>
      <xdr:col>16</xdr:col>
      <xdr:colOff>178300</xdr:colOff>
      <xdr:row>13</xdr:row>
      <xdr:rowOff>94441</xdr:rowOff>
    </xdr:from>
    <xdr:to>
      <xdr:col>22</xdr:col>
      <xdr:colOff>84864</xdr:colOff>
      <xdr:row>15</xdr:row>
      <xdr:rowOff>18240</xdr:rowOff>
    </xdr:to>
    <xdr:grpSp>
      <xdr:nvGrpSpPr>
        <xdr:cNvPr id="705" name="Group 704">
          <a:extLst>
            <a:ext uri="{FF2B5EF4-FFF2-40B4-BE49-F238E27FC236}">
              <a16:creationId xmlns:a16="http://schemas.microsoft.com/office/drawing/2014/main" id="{6B0A9C0F-A83B-05C9-B9FB-59B65CEBC659}"/>
            </a:ext>
          </a:extLst>
        </xdr:cNvPr>
        <xdr:cNvGrpSpPr/>
      </xdr:nvGrpSpPr>
      <xdr:grpSpPr>
        <a:xfrm>
          <a:off x="8906664" y="2368896"/>
          <a:ext cx="3578018" cy="270162"/>
          <a:chOff x="7374591" y="3845859"/>
          <a:chExt cx="3568700" cy="279400"/>
        </a:xfrm>
      </xdr:grpSpPr>
      <xdr:sp macro="" textlink="">
        <xdr:nvSpPr>
          <xdr:cNvPr id="706" name="Rectangle 705">
            <a:extLst>
              <a:ext uri="{FF2B5EF4-FFF2-40B4-BE49-F238E27FC236}">
                <a16:creationId xmlns:a16="http://schemas.microsoft.com/office/drawing/2014/main" id="{2F528D34-540D-B174-9A81-D9E3626257C3}"/>
              </a:ext>
            </a:extLst>
          </xdr:cNvPr>
          <xdr:cNvSpPr/>
        </xdr:nvSpPr>
        <xdr:spPr>
          <a:xfrm>
            <a:off x="7374591" y="3845859"/>
            <a:ext cx="3568700" cy="27940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C1</a:t>
            </a:r>
          </a:p>
        </xdr:txBody>
      </xdr:sp>
      <xdr:grpSp>
        <xdr:nvGrpSpPr>
          <xdr:cNvPr id="707" name="Group 706">
            <a:extLst>
              <a:ext uri="{FF2B5EF4-FFF2-40B4-BE49-F238E27FC236}">
                <a16:creationId xmlns:a16="http://schemas.microsoft.com/office/drawing/2014/main" id="{F503F018-072A-7406-E62B-91C5111131E9}"/>
              </a:ext>
            </a:extLst>
          </xdr:cNvPr>
          <xdr:cNvGrpSpPr/>
        </xdr:nvGrpSpPr>
        <xdr:grpSpPr>
          <a:xfrm>
            <a:off x="7666692" y="3871079"/>
            <a:ext cx="2870119" cy="228959"/>
            <a:chOff x="3386521" y="653393"/>
            <a:chExt cx="2866213" cy="235090"/>
          </a:xfrm>
        </xdr:grpSpPr>
        <xdr:pic>
          <xdr:nvPicPr>
            <xdr:cNvPr id="709" name="Picture 708" descr="QR code - Wikipedia">
              <a:extLst>
                <a:ext uri="{FF2B5EF4-FFF2-40B4-BE49-F238E27FC236}">
                  <a16:creationId xmlns:a16="http://schemas.microsoft.com/office/drawing/2014/main" id="{1F5D4A2F-4C8F-7E84-6B40-CD886CD73F9E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38652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710" name="Picture 709" descr="QR code - Wikipedia">
              <a:extLst>
                <a:ext uri="{FF2B5EF4-FFF2-40B4-BE49-F238E27FC236}">
                  <a16:creationId xmlns:a16="http://schemas.microsoft.com/office/drawing/2014/main" id="{EF8F4B12-CBBB-EA45-30AC-D196C42E2815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560793" y="653393"/>
              <a:ext cx="82775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711" name="Picture 710" descr="QR code - Wikipedia">
              <a:extLst>
                <a:ext uri="{FF2B5EF4-FFF2-40B4-BE49-F238E27FC236}">
                  <a16:creationId xmlns:a16="http://schemas.microsoft.com/office/drawing/2014/main" id="{17CE5322-DF02-C950-EBD1-5FB334B319FE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734189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712" name="Picture 711" descr="QR code - Wikipedia">
              <a:extLst>
                <a:ext uri="{FF2B5EF4-FFF2-40B4-BE49-F238E27FC236}">
                  <a16:creationId xmlns:a16="http://schemas.microsoft.com/office/drawing/2014/main" id="{7AFDB6E3-D261-D700-EC3F-5081CD87EB75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90846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713" name="Picture 712" descr="QR code - Wikipedia">
              <a:extLst>
                <a:ext uri="{FF2B5EF4-FFF2-40B4-BE49-F238E27FC236}">
                  <a16:creationId xmlns:a16="http://schemas.microsoft.com/office/drawing/2014/main" id="{2F98616E-D48A-E637-6A93-34FF79169311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08273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730" name="Picture 729" descr="QR code - Wikipedia">
              <a:extLst>
                <a:ext uri="{FF2B5EF4-FFF2-40B4-BE49-F238E27FC236}">
                  <a16:creationId xmlns:a16="http://schemas.microsoft.com/office/drawing/2014/main" id="{53BDB7F7-F88E-003A-6B71-04BE9F404DFE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257005" y="653393"/>
              <a:ext cx="81280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738" name="Picture 737" descr="QR code - Wikipedia">
              <a:extLst>
                <a:ext uri="{FF2B5EF4-FFF2-40B4-BE49-F238E27FC236}">
                  <a16:creationId xmlns:a16="http://schemas.microsoft.com/office/drawing/2014/main" id="{98B9CBED-B11D-1613-65C6-E8788D60EB2C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43040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747" name="Picture 746" descr="QR code - Wikipedia">
              <a:extLst>
                <a:ext uri="{FF2B5EF4-FFF2-40B4-BE49-F238E27FC236}">
                  <a16:creationId xmlns:a16="http://schemas.microsoft.com/office/drawing/2014/main" id="{D00A5828-4124-E439-25DB-1CB7D75F21FB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60467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760" name="Picture 759" descr="QR code - Wikipedia">
              <a:extLst>
                <a:ext uri="{FF2B5EF4-FFF2-40B4-BE49-F238E27FC236}">
                  <a16:creationId xmlns:a16="http://schemas.microsoft.com/office/drawing/2014/main" id="{EF4E9E24-ED16-BE39-F905-B93CC453A80E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778945" y="653393"/>
              <a:ext cx="82775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766" name="Picture 765" descr="QR code - Wikipedia">
              <a:extLst>
                <a:ext uri="{FF2B5EF4-FFF2-40B4-BE49-F238E27FC236}">
                  <a16:creationId xmlns:a16="http://schemas.microsoft.com/office/drawing/2014/main" id="{7178F2A4-17B2-2DC3-DF33-DB6DF09CCE0A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95234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769" name="Picture 768" descr="QR code - Wikipedia">
              <a:extLst>
                <a:ext uri="{FF2B5EF4-FFF2-40B4-BE49-F238E27FC236}">
                  <a16:creationId xmlns:a16="http://schemas.microsoft.com/office/drawing/2014/main" id="{31CD57DE-B067-D39E-882A-4A5167ACB46A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12661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773" name="Picture 772" descr="QR code - Wikipedia">
              <a:extLst>
                <a:ext uri="{FF2B5EF4-FFF2-40B4-BE49-F238E27FC236}">
                  <a16:creationId xmlns:a16="http://schemas.microsoft.com/office/drawing/2014/main" id="{2F9C7CD9-324B-3BFC-3A64-572EC0742DF2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300885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781" name="Picture 780" descr="QR code - Wikipedia">
              <a:extLst>
                <a:ext uri="{FF2B5EF4-FFF2-40B4-BE49-F238E27FC236}">
                  <a16:creationId xmlns:a16="http://schemas.microsoft.com/office/drawing/2014/main" id="{7227B9F3-E56A-99A8-048E-9ABECDC7C69C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475157" y="653393"/>
              <a:ext cx="81280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788" name="Picture 787" descr="QR code - Wikipedia">
              <a:extLst>
                <a:ext uri="{FF2B5EF4-FFF2-40B4-BE49-F238E27FC236}">
                  <a16:creationId xmlns:a16="http://schemas.microsoft.com/office/drawing/2014/main" id="{7179EE75-C0CB-2915-E153-17CA03371C24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64855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789" name="Picture 788" descr="QR code - Wikipedia">
              <a:extLst>
                <a:ext uri="{FF2B5EF4-FFF2-40B4-BE49-F238E27FC236}">
                  <a16:creationId xmlns:a16="http://schemas.microsoft.com/office/drawing/2014/main" id="{7FD08BAB-9C70-328C-3DD9-49AA3F8976F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822825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790" name="Picture 789" descr="QR code - Wikipedia">
              <a:extLst>
                <a:ext uri="{FF2B5EF4-FFF2-40B4-BE49-F238E27FC236}">
                  <a16:creationId xmlns:a16="http://schemas.microsoft.com/office/drawing/2014/main" id="{904DCB0C-2D70-5304-B78A-4B084FED74BB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997097" y="653393"/>
              <a:ext cx="82775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791" name="Picture 790" descr="QR code - Wikipedia">
              <a:extLst>
                <a:ext uri="{FF2B5EF4-FFF2-40B4-BE49-F238E27FC236}">
                  <a16:creationId xmlns:a16="http://schemas.microsoft.com/office/drawing/2014/main" id="{3042BA18-4E51-09B5-AEF1-5DF1708F0E21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617049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792" name="Picture 791" descr="QR code - Wikipedia">
              <a:extLst>
                <a:ext uri="{FF2B5EF4-FFF2-40B4-BE49-F238E27FC236}">
                  <a16:creationId xmlns:a16="http://schemas.microsoft.com/office/drawing/2014/main" id="{CDC10FF8-C88C-B992-6DAD-7B87CB849584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386521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793" name="Picture 792" descr="QR code - Wikipedia">
              <a:extLst>
                <a:ext uri="{FF2B5EF4-FFF2-40B4-BE49-F238E27FC236}">
                  <a16:creationId xmlns:a16="http://schemas.microsoft.com/office/drawing/2014/main" id="{11C218C9-4199-3EA0-0CD2-D89284D4C0E7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560793" y="806242"/>
              <a:ext cx="82775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794" name="Picture 793" descr="QR code - Wikipedia">
              <a:extLst>
                <a:ext uri="{FF2B5EF4-FFF2-40B4-BE49-F238E27FC236}">
                  <a16:creationId xmlns:a16="http://schemas.microsoft.com/office/drawing/2014/main" id="{2443676C-5DC4-F0CA-1F99-5F1D6ADD23EC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734189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795" name="Picture 794" descr="QR code - Wikipedia">
              <a:extLst>
                <a:ext uri="{FF2B5EF4-FFF2-40B4-BE49-F238E27FC236}">
                  <a16:creationId xmlns:a16="http://schemas.microsoft.com/office/drawing/2014/main" id="{F05817B0-684F-FC91-19F2-AA808AC933AE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908461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796" name="Picture 795" descr="QR code - Wikipedia">
              <a:extLst>
                <a:ext uri="{FF2B5EF4-FFF2-40B4-BE49-F238E27FC236}">
                  <a16:creationId xmlns:a16="http://schemas.microsoft.com/office/drawing/2014/main" id="{C2E59CBC-3961-7C8C-973D-C8E6CE457787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082733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797" name="Picture 796" descr="QR code - Wikipedia">
              <a:extLst>
                <a:ext uri="{FF2B5EF4-FFF2-40B4-BE49-F238E27FC236}">
                  <a16:creationId xmlns:a16="http://schemas.microsoft.com/office/drawing/2014/main" id="{3E20DAA9-0CA0-FD7E-B5F5-22DAA7F28056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257005" y="806242"/>
              <a:ext cx="81280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798" name="Picture 797" descr="QR code - Wikipedia">
              <a:extLst>
                <a:ext uri="{FF2B5EF4-FFF2-40B4-BE49-F238E27FC236}">
                  <a16:creationId xmlns:a16="http://schemas.microsoft.com/office/drawing/2014/main" id="{7578FF93-1968-2FF9-5FA6-FD9FA2C0FCB9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430401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799" name="Picture 798" descr="QR code - Wikipedia">
              <a:extLst>
                <a:ext uri="{FF2B5EF4-FFF2-40B4-BE49-F238E27FC236}">
                  <a16:creationId xmlns:a16="http://schemas.microsoft.com/office/drawing/2014/main" id="{C7A1D9BA-A967-02A4-F322-500CB7900427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604673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800" name="Picture 799" descr="QR code - Wikipedia">
              <a:extLst>
                <a:ext uri="{FF2B5EF4-FFF2-40B4-BE49-F238E27FC236}">
                  <a16:creationId xmlns:a16="http://schemas.microsoft.com/office/drawing/2014/main" id="{DBA29D20-B405-9F38-7076-06CC1FC267CD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778945" y="806242"/>
              <a:ext cx="82775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803" name="Picture 802" descr="QR code - Wikipedia">
              <a:extLst>
                <a:ext uri="{FF2B5EF4-FFF2-40B4-BE49-F238E27FC236}">
                  <a16:creationId xmlns:a16="http://schemas.microsoft.com/office/drawing/2014/main" id="{03243E77-ABF7-5FD7-C6D4-0478FC430812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300885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804" name="Picture 803" descr="QR code - Wikipedia">
              <a:extLst>
                <a:ext uri="{FF2B5EF4-FFF2-40B4-BE49-F238E27FC236}">
                  <a16:creationId xmlns:a16="http://schemas.microsoft.com/office/drawing/2014/main" id="{E353B662-493B-ED24-C9D9-4554EE784519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475157" y="806242"/>
              <a:ext cx="81280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805" name="Picture 804" descr="QR code - Wikipedia">
              <a:extLst>
                <a:ext uri="{FF2B5EF4-FFF2-40B4-BE49-F238E27FC236}">
                  <a16:creationId xmlns:a16="http://schemas.microsoft.com/office/drawing/2014/main" id="{822DEA41-7CE3-F906-3F53-C6AEF38038A9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648553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806" name="Picture 805" descr="QR code - Wikipedia">
              <a:extLst>
                <a:ext uri="{FF2B5EF4-FFF2-40B4-BE49-F238E27FC236}">
                  <a16:creationId xmlns:a16="http://schemas.microsoft.com/office/drawing/2014/main" id="{30786CB2-57C9-E0B1-4B3C-A7806E4F1CBE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822825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807" name="Picture 806" descr="QR code - Wikipedia">
              <a:extLst>
                <a:ext uri="{FF2B5EF4-FFF2-40B4-BE49-F238E27FC236}">
                  <a16:creationId xmlns:a16="http://schemas.microsoft.com/office/drawing/2014/main" id="{28B47C46-CAEF-37D6-ECE9-E3352C67B781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997097" y="806242"/>
              <a:ext cx="82775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808" name="Picture 807" descr="QR code - Wikipedia">
              <a:extLst>
                <a:ext uri="{FF2B5EF4-FFF2-40B4-BE49-F238E27FC236}">
                  <a16:creationId xmlns:a16="http://schemas.microsoft.com/office/drawing/2014/main" id="{3D1DE1D7-459B-3D10-E95B-360D24F3089C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6170493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</xdr:grpSp>
    <xdr:clientData/>
  </xdr:twoCellAnchor>
  <xdr:twoCellAnchor>
    <xdr:from>
      <xdr:col>16</xdr:col>
      <xdr:colOff>171950</xdr:colOff>
      <xdr:row>22</xdr:row>
      <xdr:rowOff>44824</xdr:rowOff>
    </xdr:from>
    <xdr:to>
      <xdr:col>22</xdr:col>
      <xdr:colOff>78514</xdr:colOff>
      <xdr:row>23</xdr:row>
      <xdr:rowOff>17742</xdr:rowOff>
    </xdr:to>
    <xdr:grpSp>
      <xdr:nvGrpSpPr>
        <xdr:cNvPr id="849" name="Group 848">
          <a:extLst>
            <a:ext uri="{FF2B5EF4-FFF2-40B4-BE49-F238E27FC236}">
              <a16:creationId xmlns:a16="http://schemas.microsoft.com/office/drawing/2014/main" id="{BD135ED1-67B1-A9FE-C7DF-95C0400634DC}"/>
            </a:ext>
          </a:extLst>
        </xdr:cNvPr>
        <xdr:cNvGrpSpPr/>
      </xdr:nvGrpSpPr>
      <xdr:grpSpPr>
        <a:xfrm>
          <a:off x="8900314" y="3877915"/>
          <a:ext cx="3578018" cy="146100"/>
          <a:chOff x="7374591" y="950259"/>
          <a:chExt cx="3568700" cy="153894"/>
        </a:xfrm>
      </xdr:grpSpPr>
      <xdr:sp macro="" textlink="">
        <xdr:nvSpPr>
          <xdr:cNvPr id="850" name="Rectangle 849">
            <a:extLst>
              <a:ext uri="{FF2B5EF4-FFF2-40B4-BE49-F238E27FC236}">
                <a16:creationId xmlns:a16="http://schemas.microsoft.com/office/drawing/2014/main" id="{F832F951-3750-1B28-B16E-7BA4B7079AC6}"/>
              </a:ext>
            </a:extLst>
          </xdr:cNvPr>
          <xdr:cNvSpPr/>
        </xdr:nvSpPr>
        <xdr:spPr>
          <a:xfrm>
            <a:off x="7374591" y="950259"/>
            <a:ext cx="3568700" cy="153894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C4</a:t>
            </a:r>
          </a:p>
        </xdr:txBody>
      </xdr:sp>
      <xdr:grpSp>
        <xdr:nvGrpSpPr>
          <xdr:cNvPr id="851" name="Group 850">
            <a:extLst>
              <a:ext uri="{FF2B5EF4-FFF2-40B4-BE49-F238E27FC236}">
                <a16:creationId xmlns:a16="http://schemas.microsoft.com/office/drawing/2014/main" id="{80E9BCFC-B1CC-C27E-D9FB-B80D1D428369}"/>
              </a:ext>
            </a:extLst>
          </xdr:cNvPr>
          <xdr:cNvGrpSpPr/>
        </xdr:nvGrpSpPr>
        <xdr:grpSpPr>
          <a:xfrm>
            <a:off x="7673042" y="988234"/>
            <a:ext cx="2870119" cy="79439"/>
            <a:chOff x="3386521" y="653393"/>
            <a:chExt cx="2866213" cy="81037"/>
          </a:xfrm>
        </xdr:grpSpPr>
        <xdr:pic>
          <xdr:nvPicPr>
            <xdr:cNvPr id="852" name="Picture 851" descr="QR code - Wikipedia">
              <a:extLst>
                <a:ext uri="{FF2B5EF4-FFF2-40B4-BE49-F238E27FC236}">
                  <a16:creationId xmlns:a16="http://schemas.microsoft.com/office/drawing/2014/main" id="{A6AB18AA-3824-F665-4AED-A2CDD41D171B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38652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853" name="Picture 852" descr="QR code - Wikipedia">
              <a:extLst>
                <a:ext uri="{FF2B5EF4-FFF2-40B4-BE49-F238E27FC236}">
                  <a16:creationId xmlns:a16="http://schemas.microsoft.com/office/drawing/2014/main" id="{1235F431-316E-BE24-72B7-0F1EEAA1967C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560793" y="653393"/>
              <a:ext cx="82775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854" name="Picture 853" descr="QR code - Wikipedia">
              <a:extLst>
                <a:ext uri="{FF2B5EF4-FFF2-40B4-BE49-F238E27FC236}">
                  <a16:creationId xmlns:a16="http://schemas.microsoft.com/office/drawing/2014/main" id="{F6EB4248-F2CE-1353-6AFC-9412675B9B8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734189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855" name="Picture 854" descr="QR code - Wikipedia">
              <a:extLst>
                <a:ext uri="{FF2B5EF4-FFF2-40B4-BE49-F238E27FC236}">
                  <a16:creationId xmlns:a16="http://schemas.microsoft.com/office/drawing/2014/main" id="{60865A17-7739-C139-F2D1-6C180FA0346D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90846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856" name="Picture 855" descr="QR code - Wikipedia">
              <a:extLst>
                <a:ext uri="{FF2B5EF4-FFF2-40B4-BE49-F238E27FC236}">
                  <a16:creationId xmlns:a16="http://schemas.microsoft.com/office/drawing/2014/main" id="{5E59A870-FABD-76E7-C878-831A36AC08E3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08273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857" name="Picture 856" descr="QR code - Wikipedia">
              <a:extLst>
                <a:ext uri="{FF2B5EF4-FFF2-40B4-BE49-F238E27FC236}">
                  <a16:creationId xmlns:a16="http://schemas.microsoft.com/office/drawing/2014/main" id="{A51C646D-14B5-9E76-8087-0471CEB08C95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257005" y="653393"/>
              <a:ext cx="81280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858" name="Picture 857" descr="QR code - Wikipedia">
              <a:extLst>
                <a:ext uri="{FF2B5EF4-FFF2-40B4-BE49-F238E27FC236}">
                  <a16:creationId xmlns:a16="http://schemas.microsoft.com/office/drawing/2014/main" id="{2AA6EBB0-E529-0A21-9799-6B4C0B28D0BA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43040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859" name="Picture 858" descr="QR code - Wikipedia">
              <a:extLst>
                <a:ext uri="{FF2B5EF4-FFF2-40B4-BE49-F238E27FC236}">
                  <a16:creationId xmlns:a16="http://schemas.microsoft.com/office/drawing/2014/main" id="{F26DC39F-0605-4880-3444-922481DB12A2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60467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860" name="Picture 859" descr="QR code - Wikipedia">
              <a:extLst>
                <a:ext uri="{FF2B5EF4-FFF2-40B4-BE49-F238E27FC236}">
                  <a16:creationId xmlns:a16="http://schemas.microsoft.com/office/drawing/2014/main" id="{66D5D047-8060-3B79-1F49-E2D74B94AE56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778945" y="653393"/>
              <a:ext cx="82775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861" name="Picture 860" descr="QR code - Wikipedia">
              <a:extLst>
                <a:ext uri="{FF2B5EF4-FFF2-40B4-BE49-F238E27FC236}">
                  <a16:creationId xmlns:a16="http://schemas.microsoft.com/office/drawing/2014/main" id="{7106091B-81FE-1B9B-B388-2D6B32442EFC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95234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862" name="Picture 861" descr="QR code - Wikipedia">
              <a:extLst>
                <a:ext uri="{FF2B5EF4-FFF2-40B4-BE49-F238E27FC236}">
                  <a16:creationId xmlns:a16="http://schemas.microsoft.com/office/drawing/2014/main" id="{A6C1A5E0-6868-7173-AE84-12D8BD159977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12661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863" name="Picture 862" descr="QR code - Wikipedia">
              <a:extLst>
                <a:ext uri="{FF2B5EF4-FFF2-40B4-BE49-F238E27FC236}">
                  <a16:creationId xmlns:a16="http://schemas.microsoft.com/office/drawing/2014/main" id="{13CDA4E0-B591-FF44-0415-BFE539921704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300885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864" name="Picture 863" descr="QR code - Wikipedia">
              <a:extLst>
                <a:ext uri="{FF2B5EF4-FFF2-40B4-BE49-F238E27FC236}">
                  <a16:creationId xmlns:a16="http://schemas.microsoft.com/office/drawing/2014/main" id="{936D6298-61CD-9DE9-E622-F47C901BDCDB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475157" y="653393"/>
              <a:ext cx="81280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865" name="Picture 864" descr="QR code - Wikipedia">
              <a:extLst>
                <a:ext uri="{FF2B5EF4-FFF2-40B4-BE49-F238E27FC236}">
                  <a16:creationId xmlns:a16="http://schemas.microsoft.com/office/drawing/2014/main" id="{BDBAFCFB-A570-D583-185F-D9DED94158DF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64855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866" name="Picture 865" descr="QR code - Wikipedia">
              <a:extLst>
                <a:ext uri="{FF2B5EF4-FFF2-40B4-BE49-F238E27FC236}">
                  <a16:creationId xmlns:a16="http://schemas.microsoft.com/office/drawing/2014/main" id="{2BA1D533-DB9B-F4D5-530E-3F7BD1202BA5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822825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867" name="Picture 866" descr="QR code - Wikipedia">
              <a:extLst>
                <a:ext uri="{FF2B5EF4-FFF2-40B4-BE49-F238E27FC236}">
                  <a16:creationId xmlns:a16="http://schemas.microsoft.com/office/drawing/2014/main" id="{9D8E1466-83F9-58EF-0D51-A493653F4124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997097" y="653393"/>
              <a:ext cx="82775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868" name="Picture 867" descr="QR code - Wikipedia">
              <a:extLst>
                <a:ext uri="{FF2B5EF4-FFF2-40B4-BE49-F238E27FC236}">
                  <a16:creationId xmlns:a16="http://schemas.microsoft.com/office/drawing/2014/main" id="{8ED00E60-3FD6-B6BF-BEB5-C5F22E42D285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617049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</xdr:grpSp>
    <xdr:clientData/>
  </xdr:twoCellAnchor>
  <xdr:twoCellAnchor>
    <xdr:from>
      <xdr:col>29</xdr:col>
      <xdr:colOff>173255</xdr:colOff>
      <xdr:row>6</xdr:row>
      <xdr:rowOff>44939</xdr:rowOff>
    </xdr:from>
    <xdr:to>
      <xdr:col>29</xdr:col>
      <xdr:colOff>173255</xdr:colOff>
      <xdr:row>7</xdr:row>
      <xdr:rowOff>107157</xdr:rowOff>
    </xdr:to>
    <xdr:cxnSp macro="">
      <xdr:nvCxnSpPr>
        <xdr:cNvPr id="875" name="Straight Arrow Connector 874">
          <a:extLst>
            <a:ext uri="{FF2B5EF4-FFF2-40B4-BE49-F238E27FC236}">
              <a16:creationId xmlns:a16="http://schemas.microsoft.com/office/drawing/2014/main" id="{D7EE7CA7-D1E6-4580-E5AA-3B9EBB86775B}"/>
            </a:ext>
          </a:extLst>
        </xdr:cNvPr>
        <xdr:cNvCxnSpPr/>
      </xdr:nvCxnSpPr>
      <xdr:spPr>
        <a:xfrm>
          <a:off x="16148041" y="1133510"/>
          <a:ext cx="0" cy="24364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159091</xdr:colOff>
      <xdr:row>6</xdr:row>
      <xdr:rowOff>39365</xdr:rowOff>
    </xdr:from>
    <xdr:to>
      <xdr:col>30</xdr:col>
      <xdr:colOff>72236</xdr:colOff>
      <xdr:row>7</xdr:row>
      <xdr:rowOff>84188</xdr:rowOff>
    </xdr:to>
    <xdr:sp macro="" textlink="">
      <xdr:nvSpPr>
        <xdr:cNvPr id="876" name="Rectangle 875">
          <a:extLst>
            <a:ext uri="{FF2B5EF4-FFF2-40B4-BE49-F238E27FC236}">
              <a16:creationId xmlns:a16="http://schemas.microsoft.com/office/drawing/2014/main" id="{1B904150-D7B3-7283-FDA2-0B5AEBD0E957}"/>
            </a:ext>
          </a:extLst>
        </xdr:cNvPr>
        <xdr:cNvSpPr/>
      </xdr:nvSpPr>
      <xdr:spPr>
        <a:xfrm>
          <a:off x="16133877" y="1127936"/>
          <a:ext cx="520930" cy="22625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1.1m</a:t>
          </a:r>
        </a:p>
      </xdr:txBody>
    </xdr:sp>
    <xdr:clientData/>
  </xdr:twoCellAnchor>
  <xdr:twoCellAnchor>
    <xdr:from>
      <xdr:col>29</xdr:col>
      <xdr:colOff>173255</xdr:colOff>
      <xdr:row>7</xdr:row>
      <xdr:rowOff>102030</xdr:rowOff>
    </xdr:from>
    <xdr:to>
      <xdr:col>29</xdr:col>
      <xdr:colOff>173255</xdr:colOff>
      <xdr:row>9</xdr:row>
      <xdr:rowOff>20151</xdr:rowOff>
    </xdr:to>
    <xdr:cxnSp macro="">
      <xdr:nvCxnSpPr>
        <xdr:cNvPr id="878" name="Straight Arrow Connector 877">
          <a:extLst>
            <a:ext uri="{FF2B5EF4-FFF2-40B4-BE49-F238E27FC236}">
              <a16:creationId xmlns:a16="http://schemas.microsoft.com/office/drawing/2014/main" id="{296CFB65-55EF-ECB1-39E1-F50BB7537DD4}"/>
            </a:ext>
          </a:extLst>
        </xdr:cNvPr>
        <xdr:cNvCxnSpPr/>
      </xdr:nvCxnSpPr>
      <xdr:spPr>
        <a:xfrm>
          <a:off x="16148041" y="1372030"/>
          <a:ext cx="0" cy="280978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159091</xdr:colOff>
      <xdr:row>7</xdr:row>
      <xdr:rowOff>96456</xdr:rowOff>
    </xdr:from>
    <xdr:to>
      <xdr:col>30</xdr:col>
      <xdr:colOff>72236</xdr:colOff>
      <xdr:row>8</xdr:row>
      <xdr:rowOff>141279</xdr:rowOff>
    </xdr:to>
    <xdr:sp macro="" textlink="">
      <xdr:nvSpPr>
        <xdr:cNvPr id="879" name="Rectangle 878">
          <a:extLst>
            <a:ext uri="{FF2B5EF4-FFF2-40B4-BE49-F238E27FC236}">
              <a16:creationId xmlns:a16="http://schemas.microsoft.com/office/drawing/2014/main" id="{092316EC-9944-C88E-27BE-3D9AE6E33B83}"/>
            </a:ext>
          </a:extLst>
        </xdr:cNvPr>
        <xdr:cNvSpPr/>
      </xdr:nvSpPr>
      <xdr:spPr>
        <a:xfrm>
          <a:off x="16133877" y="1366456"/>
          <a:ext cx="520930" cy="22625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1.2m</a:t>
          </a:r>
        </a:p>
      </xdr:txBody>
    </xdr:sp>
    <xdr:clientData/>
  </xdr:twoCellAnchor>
  <xdr:twoCellAnchor>
    <xdr:from>
      <xdr:col>29</xdr:col>
      <xdr:colOff>159091</xdr:colOff>
      <xdr:row>5</xdr:row>
      <xdr:rowOff>24712</xdr:rowOff>
    </xdr:from>
    <xdr:to>
      <xdr:col>30</xdr:col>
      <xdr:colOff>72236</xdr:colOff>
      <xdr:row>6</xdr:row>
      <xdr:rowOff>69535</xdr:rowOff>
    </xdr:to>
    <xdr:sp macro="" textlink="">
      <xdr:nvSpPr>
        <xdr:cNvPr id="881" name="Rectangle 880">
          <a:extLst>
            <a:ext uri="{FF2B5EF4-FFF2-40B4-BE49-F238E27FC236}">
              <a16:creationId xmlns:a16="http://schemas.microsoft.com/office/drawing/2014/main" id="{8ED2D750-F6E5-9AA2-6ED7-AF78DB8619A2}"/>
            </a:ext>
          </a:extLst>
        </xdr:cNvPr>
        <xdr:cNvSpPr/>
      </xdr:nvSpPr>
      <xdr:spPr>
        <a:xfrm>
          <a:off x="16133877" y="931855"/>
          <a:ext cx="520930" cy="22625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0.6m</a:t>
          </a:r>
        </a:p>
      </xdr:txBody>
    </xdr:sp>
    <xdr:clientData/>
  </xdr:twoCellAnchor>
  <xdr:twoCellAnchor>
    <xdr:from>
      <xdr:col>29</xdr:col>
      <xdr:colOff>173255</xdr:colOff>
      <xdr:row>5</xdr:row>
      <xdr:rowOff>64478</xdr:rowOff>
    </xdr:from>
    <xdr:to>
      <xdr:col>29</xdr:col>
      <xdr:colOff>173255</xdr:colOff>
      <xdr:row>6</xdr:row>
      <xdr:rowOff>43961</xdr:rowOff>
    </xdr:to>
    <xdr:cxnSp macro="">
      <xdr:nvCxnSpPr>
        <xdr:cNvPr id="882" name="Straight Arrow Connector 881">
          <a:extLst>
            <a:ext uri="{FF2B5EF4-FFF2-40B4-BE49-F238E27FC236}">
              <a16:creationId xmlns:a16="http://schemas.microsoft.com/office/drawing/2014/main" id="{991729DE-5EAF-2C5D-8E1F-4D9B38D0686F}"/>
            </a:ext>
          </a:extLst>
        </xdr:cNvPr>
        <xdr:cNvCxnSpPr/>
      </xdr:nvCxnSpPr>
      <xdr:spPr>
        <a:xfrm>
          <a:off x="16148041" y="971621"/>
          <a:ext cx="0" cy="16091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207447</xdr:colOff>
      <xdr:row>36</xdr:row>
      <xdr:rowOff>104044</xdr:rowOff>
    </xdr:from>
    <xdr:to>
      <xdr:col>29</xdr:col>
      <xdr:colOff>207447</xdr:colOff>
      <xdr:row>37</xdr:row>
      <xdr:rowOff>83526</xdr:rowOff>
    </xdr:to>
    <xdr:cxnSp macro="">
      <xdr:nvCxnSpPr>
        <xdr:cNvPr id="884" name="Straight Arrow Connector 883">
          <a:extLst>
            <a:ext uri="{FF2B5EF4-FFF2-40B4-BE49-F238E27FC236}">
              <a16:creationId xmlns:a16="http://schemas.microsoft.com/office/drawing/2014/main" id="{74C078E2-FB9F-2E10-0589-2B8D46C3F07E}"/>
            </a:ext>
          </a:extLst>
        </xdr:cNvPr>
        <xdr:cNvCxnSpPr/>
      </xdr:nvCxnSpPr>
      <xdr:spPr>
        <a:xfrm>
          <a:off x="16182233" y="6635473"/>
          <a:ext cx="0" cy="16091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198168</xdr:colOff>
      <xdr:row>36</xdr:row>
      <xdr:rowOff>74048</xdr:rowOff>
    </xdr:from>
    <xdr:to>
      <xdr:col>30</xdr:col>
      <xdr:colOff>111313</xdr:colOff>
      <xdr:row>37</xdr:row>
      <xdr:rowOff>118870</xdr:rowOff>
    </xdr:to>
    <xdr:sp macro="" textlink="">
      <xdr:nvSpPr>
        <xdr:cNvPr id="885" name="Rectangle 884">
          <a:extLst>
            <a:ext uri="{FF2B5EF4-FFF2-40B4-BE49-F238E27FC236}">
              <a16:creationId xmlns:a16="http://schemas.microsoft.com/office/drawing/2014/main" id="{9F2F1DC6-CF57-F01B-E3E6-8A523D06AE77}"/>
            </a:ext>
          </a:extLst>
        </xdr:cNvPr>
        <xdr:cNvSpPr/>
      </xdr:nvSpPr>
      <xdr:spPr>
        <a:xfrm>
          <a:off x="16172954" y="6605477"/>
          <a:ext cx="520930" cy="2262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0.6m</a:t>
          </a:r>
        </a:p>
      </xdr:txBody>
    </xdr:sp>
    <xdr:clientData/>
  </xdr:twoCellAnchor>
  <xdr:twoCellAnchor>
    <xdr:from>
      <xdr:col>16</xdr:col>
      <xdr:colOff>178300</xdr:colOff>
      <xdr:row>16</xdr:row>
      <xdr:rowOff>2302</xdr:rowOff>
    </xdr:from>
    <xdr:to>
      <xdr:col>22</xdr:col>
      <xdr:colOff>84864</xdr:colOff>
      <xdr:row>18</xdr:row>
      <xdr:rowOff>1702</xdr:rowOff>
    </xdr:to>
    <xdr:grpSp>
      <xdr:nvGrpSpPr>
        <xdr:cNvPr id="886" name="Group 885">
          <a:extLst>
            <a:ext uri="{FF2B5EF4-FFF2-40B4-BE49-F238E27FC236}">
              <a16:creationId xmlns:a16="http://schemas.microsoft.com/office/drawing/2014/main" id="{9CC0BB7B-B0C6-8E83-6A17-A0BFD022A8EB}"/>
            </a:ext>
          </a:extLst>
        </xdr:cNvPr>
        <xdr:cNvGrpSpPr/>
      </xdr:nvGrpSpPr>
      <xdr:grpSpPr>
        <a:xfrm>
          <a:off x="8906664" y="2796302"/>
          <a:ext cx="3578018" cy="345764"/>
          <a:chOff x="7374591" y="3770880"/>
          <a:chExt cx="3568700" cy="354379"/>
        </a:xfrm>
      </xdr:grpSpPr>
      <xdr:sp macro="" textlink="">
        <xdr:nvSpPr>
          <xdr:cNvPr id="887" name="Rectangle 886">
            <a:extLst>
              <a:ext uri="{FF2B5EF4-FFF2-40B4-BE49-F238E27FC236}">
                <a16:creationId xmlns:a16="http://schemas.microsoft.com/office/drawing/2014/main" id="{CDB8EBC1-1829-DD31-B3A0-756132823326}"/>
              </a:ext>
            </a:extLst>
          </xdr:cNvPr>
          <xdr:cNvSpPr/>
        </xdr:nvSpPr>
        <xdr:spPr>
          <a:xfrm>
            <a:off x="7374591" y="3845859"/>
            <a:ext cx="3568700" cy="27940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C2</a:t>
            </a:r>
          </a:p>
        </xdr:txBody>
      </xdr:sp>
      <xdr:grpSp>
        <xdr:nvGrpSpPr>
          <xdr:cNvPr id="888" name="Group 887">
            <a:extLst>
              <a:ext uri="{FF2B5EF4-FFF2-40B4-BE49-F238E27FC236}">
                <a16:creationId xmlns:a16="http://schemas.microsoft.com/office/drawing/2014/main" id="{4B381271-CB90-63E2-2A0E-7068A8829D6D}"/>
              </a:ext>
            </a:extLst>
          </xdr:cNvPr>
          <xdr:cNvGrpSpPr/>
        </xdr:nvGrpSpPr>
        <xdr:grpSpPr>
          <a:xfrm>
            <a:off x="7666692" y="3770880"/>
            <a:ext cx="2870119" cy="329158"/>
            <a:chOff x="3386521" y="550511"/>
            <a:chExt cx="2866213" cy="337972"/>
          </a:xfrm>
        </xdr:grpSpPr>
        <xdr:pic>
          <xdr:nvPicPr>
            <xdr:cNvPr id="890" name="Picture 889" descr="QR code - Wikipedia">
              <a:extLst>
                <a:ext uri="{FF2B5EF4-FFF2-40B4-BE49-F238E27FC236}">
                  <a16:creationId xmlns:a16="http://schemas.microsoft.com/office/drawing/2014/main" id="{B4EF5493-5A35-51A1-E99C-7E76B5126332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38652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891" name="Picture 890" descr="QR code - Wikipedia">
              <a:extLst>
                <a:ext uri="{FF2B5EF4-FFF2-40B4-BE49-F238E27FC236}">
                  <a16:creationId xmlns:a16="http://schemas.microsoft.com/office/drawing/2014/main" id="{DC686241-109D-BE6B-6FF7-9427705EF2E2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560793" y="653393"/>
              <a:ext cx="82775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892" name="Picture 891" descr="QR code - Wikipedia">
              <a:extLst>
                <a:ext uri="{FF2B5EF4-FFF2-40B4-BE49-F238E27FC236}">
                  <a16:creationId xmlns:a16="http://schemas.microsoft.com/office/drawing/2014/main" id="{02C8DDA5-AF40-5313-2FB6-F2DF25A17999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734189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893" name="Picture 892" descr="QR code - Wikipedia">
              <a:extLst>
                <a:ext uri="{FF2B5EF4-FFF2-40B4-BE49-F238E27FC236}">
                  <a16:creationId xmlns:a16="http://schemas.microsoft.com/office/drawing/2014/main" id="{62F679F2-BFD4-3231-0E2E-B881395D4E6F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90846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894" name="Picture 893" descr="QR code - Wikipedia">
              <a:extLst>
                <a:ext uri="{FF2B5EF4-FFF2-40B4-BE49-F238E27FC236}">
                  <a16:creationId xmlns:a16="http://schemas.microsoft.com/office/drawing/2014/main" id="{5923BCE6-37AA-8263-80E2-876E1FE092E8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082733" y="653389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895" name="Picture 894" descr="QR code - Wikipedia">
              <a:extLst>
                <a:ext uri="{FF2B5EF4-FFF2-40B4-BE49-F238E27FC236}">
                  <a16:creationId xmlns:a16="http://schemas.microsoft.com/office/drawing/2014/main" id="{8F7C855F-89E3-75B4-D6B8-471A3743F3EA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257005" y="653393"/>
              <a:ext cx="81280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896" name="Picture 895" descr="QR code - Wikipedia">
              <a:extLst>
                <a:ext uri="{FF2B5EF4-FFF2-40B4-BE49-F238E27FC236}">
                  <a16:creationId xmlns:a16="http://schemas.microsoft.com/office/drawing/2014/main" id="{95EA3B10-44EC-BFC0-AD6C-94A4283A29E7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43040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897" name="Picture 896" descr="QR code - Wikipedia">
              <a:extLst>
                <a:ext uri="{FF2B5EF4-FFF2-40B4-BE49-F238E27FC236}">
                  <a16:creationId xmlns:a16="http://schemas.microsoft.com/office/drawing/2014/main" id="{FB47FD9C-251E-FE8E-E1F6-6C8207B5590C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60467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898" name="Picture 897" descr="QR code - Wikipedia">
              <a:extLst>
                <a:ext uri="{FF2B5EF4-FFF2-40B4-BE49-F238E27FC236}">
                  <a16:creationId xmlns:a16="http://schemas.microsoft.com/office/drawing/2014/main" id="{E5EB2B9E-A2E6-99B2-ED70-272A88BF023A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778945" y="653393"/>
              <a:ext cx="82775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899" name="Picture 898" descr="QR code - Wikipedia">
              <a:extLst>
                <a:ext uri="{FF2B5EF4-FFF2-40B4-BE49-F238E27FC236}">
                  <a16:creationId xmlns:a16="http://schemas.microsoft.com/office/drawing/2014/main" id="{2A68D7AE-44C1-BB73-D5AD-43058AC22399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95234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00" name="Picture 899" descr="QR code - Wikipedia">
              <a:extLst>
                <a:ext uri="{FF2B5EF4-FFF2-40B4-BE49-F238E27FC236}">
                  <a16:creationId xmlns:a16="http://schemas.microsoft.com/office/drawing/2014/main" id="{BE439A52-127D-595A-C063-4D7966AF3ECD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12661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01" name="Picture 900" descr="QR code - Wikipedia">
              <a:extLst>
                <a:ext uri="{FF2B5EF4-FFF2-40B4-BE49-F238E27FC236}">
                  <a16:creationId xmlns:a16="http://schemas.microsoft.com/office/drawing/2014/main" id="{A5DC86B9-FE35-9976-37B6-058C46B0E197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300885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02" name="Picture 901" descr="QR code - Wikipedia">
              <a:extLst>
                <a:ext uri="{FF2B5EF4-FFF2-40B4-BE49-F238E27FC236}">
                  <a16:creationId xmlns:a16="http://schemas.microsoft.com/office/drawing/2014/main" id="{BA82C769-6059-DFBF-0156-BCB98F61EC72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475157" y="653393"/>
              <a:ext cx="81280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03" name="Picture 902" descr="QR code - Wikipedia">
              <a:extLst>
                <a:ext uri="{FF2B5EF4-FFF2-40B4-BE49-F238E27FC236}">
                  <a16:creationId xmlns:a16="http://schemas.microsoft.com/office/drawing/2014/main" id="{993A9438-33E1-997E-BFDE-6CB5493A38A8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64855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04" name="Picture 903" descr="QR code - Wikipedia">
              <a:extLst>
                <a:ext uri="{FF2B5EF4-FFF2-40B4-BE49-F238E27FC236}">
                  <a16:creationId xmlns:a16="http://schemas.microsoft.com/office/drawing/2014/main" id="{4F02B63A-65FC-1F4F-B013-3AF7698D53EF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822825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05" name="Picture 904" descr="QR code - Wikipedia">
              <a:extLst>
                <a:ext uri="{FF2B5EF4-FFF2-40B4-BE49-F238E27FC236}">
                  <a16:creationId xmlns:a16="http://schemas.microsoft.com/office/drawing/2014/main" id="{27FB0141-10B8-17E2-6B94-A2F0C5083BD9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997097" y="653393"/>
              <a:ext cx="82775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06" name="Picture 905" descr="QR code - Wikipedia">
              <a:extLst>
                <a:ext uri="{FF2B5EF4-FFF2-40B4-BE49-F238E27FC236}">
                  <a16:creationId xmlns:a16="http://schemas.microsoft.com/office/drawing/2014/main" id="{CD8C9BC9-5BE8-0A3A-5397-8DAEDD61E7DF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617049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07" name="Picture 906" descr="QR code - Wikipedia">
              <a:extLst>
                <a:ext uri="{FF2B5EF4-FFF2-40B4-BE49-F238E27FC236}">
                  <a16:creationId xmlns:a16="http://schemas.microsoft.com/office/drawing/2014/main" id="{DA45EDF6-621F-7627-8E67-2A5EDC99239C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386521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08" name="Picture 907" descr="QR code - Wikipedia">
              <a:extLst>
                <a:ext uri="{FF2B5EF4-FFF2-40B4-BE49-F238E27FC236}">
                  <a16:creationId xmlns:a16="http://schemas.microsoft.com/office/drawing/2014/main" id="{1CAD0ECC-BCA6-44F3-12B3-AF6A84A01844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560793" y="806242"/>
              <a:ext cx="82775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09" name="Picture 908" descr="QR code - Wikipedia">
              <a:extLst>
                <a:ext uri="{FF2B5EF4-FFF2-40B4-BE49-F238E27FC236}">
                  <a16:creationId xmlns:a16="http://schemas.microsoft.com/office/drawing/2014/main" id="{039577F7-31FC-0241-A479-662E3ACFB644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734189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10" name="Picture 909" descr="QR code - Wikipedia">
              <a:extLst>
                <a:ext uri="{FF2B5EF4-FFF2-40B4-BE49-F238E27FC236}">
                  <a16:creationId xmlns:a16="http://schemas.microsoft.com/office/drawing/2014/main" id="{8A07DA8E-8407-5C60-83CD-8302D7973F14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908461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11" name="Picture 910" descr="QR code - Wikipedia">
              <a:extLst>
                <a:ext uri="{FF2B5EF4-FFF2-40B4-BE49-F238E27FC236}">
                  <a16:creationId xmlns:a16="http://schemas.microsoft.com/office/drawing/2014/main" id="{A24FD276-24B9-7E3F-84B6-3A62F43C60CF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082733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12" name="Picture 911" descr="QR code - Wikipedia">
              <a:extLst>
                <a:ext uri="{FF2B5EF4-FFF2-40B4-BE49-F238E27FC236}">
                  <a16:creationId xmlns:a16="http://schemas.microsoft.com/office/drawing/2014/main" id="{B1DC5DE5-3B8D-F5CF-4C4C-32D53E1FD6B8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257005" y="806242"/>
              <a:ext cx="81280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13" name="Picture 912" descr="QR code - Wikipedia">
              <a:extLst>
                <a:ext uri="{FF2B5EF4-FFF2-40B4-BE49-F238E27FC236}">
                  <a16:creationId xmlns:a16="http://schemas.microsoft.com/office/drawing/2014/main" id="{88245638-4427-8A30-32DF-CC6AA7CC1C19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430401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14" name="Picture 913" descr="QR code - Wikipedia">
              <a:extLst>
                <a:ext uri="{FF2B5EF4-FFF2-40B4-BE49-F238E27FC236}">
                  <a16:creationId xmlns:a16="http://schemas.microsoft.com/office/drawing/2014/main" id="{B8609EAC-01FD-C7BC-4977-8D7C8334410C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604673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15" name="Picture 914" descr="QR code - Wikipedia">
              <a:extLst>
                <a:ext uri="{FF2B5EF4-FFF2-40B4-BE49-F238E27FC236}">
                  <a16:creationId xmlns:a16="http://schemas.microsoft.com/office/drawing/2014/main" id="{1E29CB6E-D77D-32C2-9668-3E6A53FB2D07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778945" y="806242"/>
              <a:ext cx="82775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18" name="Picture 917" descr="QR code - Wikipedia">
              <a:extLst>
                <a:ext uri="{FF2B5EF4-FFF2-40B4-BE49-F238E27FC236}">
                  <a16:creationId xmlns:a16="http://schemas.microsoft.com/office/drawing/2014/main" id="{814709A5-5583-967C-4515-1B2A1009C197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300885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19" name="Picture 918" descr="QR code - Wikipedia">
              <a:extLst>
                <a:ext uri="{FF2B5EF4-FFF2-40B4-BE49-F238E27FC236}">
                  <a16:creationId xmlns:a16="http://schemas.microsoft.com/office/drawing/2014/main" id="{727E5211-E367-57A4-6F85-9ED724D235CE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475157" y="806242"/>
              <a:ext cx="81280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20" name="Picture 919" descr="QR code - Wikipedia">
              <a:extLst>
                <a:ext uri="{FF2B5EF4-FFF2-40B4-BE49-F238E27FC236}">
                  <a16:creationId xmlns:a16="http://schemas.microsoft.com/office/drawing/2014/main" id="{C6C6C108-104D-E740-C837-E5429F1BC77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648553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21" name="Picture 920" descr="QR code - Wikipedia">
              <a:extLst>
                <a:ext uri="{FF2B5EF4-FFF2-40B4-BE49-F238E27FC236}">
                  <a16:creationId xmlns:a16="http://schemas.microsoft.com/office/drawing/2014/main" id="{917EAF79-80E4-32D9-4659-2AE5EA434863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822825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22" name="Picture 921" descr="QR code - Wikipedia">
              <a:extLst>
                <a:ext uri="{FF2B5EF4-FFF2-40B4-BE49-F238E27FC236}">
                  <a16:creationId xmlns:a16="http://schemas.microsoft.com/office/drawing/2014/main" id="{758299B5-4AE4-CDDC-F1CD-D9C35BFC4108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997097" y="806242"/>
              <a:ext cx="82775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23" name="Picture 922" descr="QR code - Wikipedia">
              <a:extLst>
                <a:ext uri="{FF2B5EF4-FFF2-40B4-BE49-F238E27FC236}">
                  <a16:creationId xmlns:a16="http://schemas.microsoft.com/office/drawing/2014/main" id="{A70DEA9E-4BDC-A72D-F5CD-53686C1A03D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6170493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814" name="Picture 813" descr="QR code - Wikipedia">
              <a:extLst>
                <a:ext uri="{FF2B5EF4-FFF2-40B4-BE49-F238E27FC236}">
                  <a16:creationId xmlns:a16="http://schemas.microsoft.com/office/drawing/2014/main" id="{524E42CD-CDE9-A378-E230-2D9EC1E2E7C9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958509" y="550511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817" name="Picture 816" descr="QR code - Wikipedia">
              <a:extLst>
                <a:ext uri="{FF2B5EF4-FFF2-40B4-BE49-F238E27FC236}">
                  <a16:creationId xmlns:a16="http://schemas.microsoft.com/office/drawing/2014/main" id="{1B6B4115-575A-40D9-0C99-691747D8D0ED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720745" y="559329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</xdr:grpSp>
    <xdr:clientData/>
  </xdr:twoCellAnchor>
  <xdr:twoCellAnchor>
    <xdr:from>
      <xdr:col>16</xdr:col>
      <xdr:colOff>178300</xdr:colOff>
      <xdr:row>19</xdr:row>
      <xdr:rowOff>55011</xdr:rowOff>
    </xdr:from>
    <xdr:to>
      <xdr:col>22</xdr:col>
      <xdr:colOff>84864</xdr:colOff>
      <xdr:row>20</xdr:row>
      <xdr:rowOff>161280</xdr:rowOff>
    </xdr:to>
    <xdr:grpSp>
      <xdr:nvGrpSpPr>
        <xdr:cNvPr id="924" name="Group 923">
          <a:extLst>
            <a:ext uri="{FF2B5EF4-FFF2-40B4-BE49-F238E27FC236}">
              <a16:creationId xmlns:a16="http://schemas.microsoft.com/office/drawing/2014/main" id="{C666F0C3-8FC6-2836-A473-F0DE15D66B3B}"/>
            </a:ext>
          </a:extLst>
        </xdr:cNvPr>
        <xdr:cNvGrpSpPr/>
      </xdr:nvGrpSpPr>
      <xdr:grpSpPr>
        <a:xfrm>
          <a:off x="8906664" y="3368556"/>
          <a:ext cx="3578018" cy="279451"/>
          <a:chOff x="7374591" y="3845859"/>
          <a:chExt cx="3568700" cy="279400"/>
        </a:xfrm>
      </xdr:grpSpPr>
      <xdr:sp macro="" textlink="">
        <xdr:nvSpPr>
          <xdr:cNvPr id="925" name="Rectangle 924">
            <a:extLst>
              <a:ext uri="{FF2B5EF4-FFF2-40B4-BE49-F238E27FC236}">
                <a16:creationId xmlns:a16="http://schemas.microsoft.com/office/drawing/2014/main" id="{67D98879-364F-0218-25CF-E2DDCC8FF0E9}"/>
              </a:ext>
            </a:extLst>
          </xdr:cNvPr>
          <xdr:cNvSpPr/>
        </xdr:nvSpPr>
        <xdr:spPr>
          <a:xfrm>
            <a:off x="7374591" y="3845859"/>
            <a:ext cx="3568700" cy="27940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C3</a:t>
            </a:r>
          </a:p>
        </xdr:txBody>
      </xdr:sp>
      <xdr:grpSp>
        <xdr:nvGrpSpPr>
          <xdr:cNvPr id="926" name="Group 925">
            <a:extLst>
              <a:ext uri="{FF2B5EF4-FFF2-40B4-BE49-F238E27FC236}">
                <a16:creationId xmlns:a16="http://schemas.microsoft.com/office/drawing/2014/main" id="{3C50ECBF-F337-C4EB-C288-FD9F56656E55}"/>
              </a:ext>
            </a:extLst>
          </xdr:cNvPr>
          <xdr:cNvGrpSpPr/>
        </xdr:nvGrpSpPr>
        <xdr:grpSpPr>
          <a:xfrm>
            <a:off x="7666692" y="3871079"/>
            <a:ext cx="2870119" cy="228959"/>
            <a:chOff x="3386521" y="653393"/>
            <a:chExt cx="2866213" cy="235090"/>
          </a:xfrm>
        </xdr:grpSpPr>
        <xdr:pic>
          <xdr:nvPicPr>
            <xdr:cNvPr id="928" name="Picture 927" descr="QR code - Wikipedia">
              <a:extLst>
                <a:ext uri="{FF2B5EF4-FFF2-40B4-BE49-F238E27FC236}">
                  <a16:creationId xmlns:a16="http://schemas.microsoft.com/office/drawing/2014/main" id="{59F949CE-0B1F-8842-EA65-26DED47522F7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38652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29" name="Picture 928" descr="QR code - Wikipedia">
              <a:extLst>
                <a:ext uri="{FF2B5EF4-FFF2-40B4-BE49-F238E27FC236}">
                  <a16:creationId xmlns:a16="http://schemas.microsoft.com/office/drawing/2014/main" id="{2E78EC42-6D61-54E7-8F1A-F6DB18AC8AF5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560793" y="653393"/>
              <a:ext cx="82775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30" name="Picture 929" descr="QR code - Wikipedia">
              <a:extLst>
                <a:ext uri="{FF2B5EF4-FFF2-40B4-BE49-F238E27FC236}">
                  <a16:creationId xmlns:a16="http://schemas.microsoft.com/office/drawing/2014/main" id="{FEC3CED1-7F03-B9F7-A041-099482DAC8A1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734189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31" name="Picture 930" descr="QR code - Wikipedia">
              <a:extLst>
                <a:ext uri="{FF2B5EF4-FFF2-40B4-BE49-F238E27FC236}">
                  <a16:creationId xmlns:a16="http://schemas.microsoft.com/office/drawing/2014/main" id="{BA6FC294-64C2-BBDF-F878-00919C1D4DCB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90846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32" name="Picture 931" descr="QR code - Wikipedia">
              <a:extLst>
                <a:ext uri="{FF2B5EF4-FFF2-40B4-BE49-F238E27FC236}">
                  <a16:creationId xmlns:a16="http://schemas.microsoft.com/office/drawing/2014/main" id="{68265A73-4F99-480D-E61C-97481A664F36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08273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33" name="Picture 932" descr="QR code - Wikipedia">
              <a:extLst>
                <a:ext uri="{FF2B5EF4-FFF2-40B4-BE49-F238E27FC236}">
                  <a16:creationId xmlns:a16="http://schemas.microsoft.com/office/drawing/2014/main" id="{D21AC168-DC5E-08C1-5C52-84723FF4B7EE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257005" y="653393"/>
              <a:ext cx="81280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34" name="Picture 933" descr="QR code - Wikipedia">
              <a:extLst>
                <a:ext uri="{FF2B5EF4-FFF2-40B4-BE49-F238E27FC236}">
                  <a16:creationId xmlns:a16="http://schemas.microsoft.com/office/drawing/2014/main" id="{648CEC35-262C-96D8-E919-52B58D162286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43040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35" name="Picture 934" descr="QR code - Wikipedia">
              <a:extLst>
                <a:ext uri="{FF2B5EF4-FFF2-40B4-BE49-F238E27FC236}">
                  <a16:creationId xmlns:a16="http://schemas.microsoft.com/office/drawing/2014/main" id="{E3639737-82A7-8EE7-7CB0-099C7B334431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60467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36" name="Picture 935" descr="QR code - Wikipedia">
              <a:extLst>
                <a:ext uri="{FF2B5EF4-FFF2-40B4-BE49-F238E27FC236}">
                  <a16:creationId xmlns:a16="http://schemas.microsoft.com/office/drawing/2014/main" id="{CD9C96BD-0203-C47B-F7CA-ECBA1BC3DCDC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778945" y="653393"/>
              <a:ext cx="82775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37" name="Picture 936" descr="QR code - Wikipedia">
              <a:extLst>
                <a:ext uri="{FF2B5EF4-FFF2-40B4-BE49-F238E27FC236}">
                  <a16:creationId xmlns:a16="http://schemas.microsoft.com/office/drawing/2014/main" id="{6B2605D7-B19D-5E5B-10DD-7CB7D33EC8F2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95234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38" name="Picture 937" descr="QR code - Wikipedia">
              <a:extLst>
                <a:ext uri="{FF2B5EF4-FFF2-40B4-BE49-F238E27FC236}">
                  <a16:creationId xmlns:a16="http://schemas.microsoft.com/office/drawing/2014/main" id="{1931E915-B9F1-3848-5065-93895A4A6A45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12661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39" name="Picture 938" descr="QR code - Wikipedia">
              <a:extLst>
                <a:ext uri="{FF2B5EF4-FFF2-40B4-BE49-F238E27FC236}">
                  <a16:creationId xmlns:a16="http://schemas.microsoft.com/office/drawing/2014/main" id="{10A424A0-B03E-A027-97AF-D6C22716EA5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300885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40" name="Picture 939" descr="QR code - Wikipedia">
              <a:extLst>
                <a:ext uri="{FF2B5EF4-FFF2-40B4-BE49-F238E27FC236}">
                  <a16:creationId xmlns:a16="http://schemas.microsoft.com/office/drawing/2014/main" id="{13D3BCC1-7223-AF31-9543-79CD148BA1BA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475157" y="653393"/>
              <a:ext cx="81280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41" name="Picture 940" descr="QR code - Wikipedia">
              <a:extLst>
                <a:ext uri="{FF2B5EF4-FFF2-40B4-BE49-F238E27FC236}">
                  <a16:creationId xmlns:a16="http://schemas.microsoft.com/office/drawing/2014/main" id="{9CF62E8B-2637-BA12-3E3A-F5B0A5080EA3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64855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42" name="Picture 941" descr="QR code - Wikipedia">
              <a:extLst>
                <a:ext uri="{FF2B5EF4-FFF2-40B4-BE49-F238E27FC236}">
                  <a16:creationId xmlns:a16="http://schemas.microsoft.com/office/drawing/2014/main" id="{F07BFD33-BFAC-B7AC-CF2D-E8153A87443E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822825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43" name="Picture 942" descr="QR code - Wikipedia">
              <a:extLst>
                <a:ext uri="{FF2B5EF4-FFF2-40B4-BE49-F238E27FC236}">
                  <a16:creationId xmlns:a16="http://schemas.microsoft.com/office/drawing/2014/main" id="{F38069B1-87B0-9635-573A-5681BD90FAE9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997097" y="653393"/>
              <a:ext cx="82775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44" name="Picture 943" descr="QR code - Wikipedia">
              <a:extLst>
                <a:ext uri="{FF2B5EF4-FFF2-40B4-BE49-F238E27FC236}">
                  <a16:creationId xmlns:a16="http://schemas.microsoft.com/office/drawing/2014/main" id="{3D01242C-8C87-2F9F-955A-F83233E6799C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617049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45" name="Picture 944" descr="QR code - Wikipedia">
              <a:extLst>
                <a:ext uri="{FF2B5EF4-FFF2-40B4-BE49-F238E27FC236}">
                  <a16:creationId xmlns:a16="http://schemas.microsoft.com/office/drawing/2014/main" id="{6E785C6C-59DD-4AE9-D28E-3A7D0C4A35FE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386521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46" name="Picture 945" descr="QR code - Wikipedia">
              <a:extLst>
                <a:ext uri="{FF2B5EF4-FFF2-40B4-BE49-F238E27FC236}">
                  <a16:creationId xmlns:a16="http://schemas.microsoft.com/office/drawing/2014/main" id="{E9CE48A3-0B83-D135-B37D-81F87EADA686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560793" y="806242"/>
              <a:ext cx="82775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47" name="Picture 946" descr="QR code - Wikipedia">
              <a:extLst>
                <a:ext uri="{FF2B5EF4-FFF2-40B4-BE49-F238E27FC236}">
                  <a16:creationId xmlns:a16="http://schemas.microsoft.com/office/drawing/2014/main" id="{FC68072E-A854-F5E4-A9AD-AD5D7081B0CD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734189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48" name="Picture 947" descr="QR code - Wikipedia">
              <a:extLst>
                <a:ext uri="{FF2B5EF4-FFF2-40B4-BE49-F238E27FC236}">
                  <a16:creationId xmlns:a16="http://schemas.microsoft.com/office/drawing/2014/main" id="{12BAF114-E597-B13C-EF58-08E2BB1379C7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908461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49" name="Picture 948" descr="QR code - Wikipedia">
              <a:extLst>
                <a:ext uri="{FF2B5EF4-FFF2-40B4-BE49-F238E27FC236}">
                  <a16:creationId xmlns:a16="http://schemas.microsoft.com/office/drawing/2014/main" id="{7421EB67-1B3F-2083-3816-F50C3537E067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082733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50" name="Picture 949" descr="QR code - Wikipedia">
              <a:extLst>
                <a:ext uri="{FF2B5EF4-FFF2-40B4-BE49-F238E27FC236}">
                  <a16:creationId xmlns:a16="http://schemas.microsoft.com/office/drawing/2014/main" id="{92EE8557-0490-522F-1E04-94D13144FE1C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257005" y="806242"/>
              <a:ext cx="81280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51" name="Picture 950" descr="QR code - Wikipedia">
              <a:extLst>
                <a:ext uri="{FF2B5EF4-FFF2-40B4-BE49-F238E27FC236}">
                  <a16:creationId xmlns:a16="http://schemas.microsoft.com/office/drawing/2014/main" id="{7421936C-43E9-43CF-290C-DA1A43AB63D4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430401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52" name="Picture 951" descr="QR code - Wikipedia">
              <a:extLst>
                <a:ext uri="{FF2B5EF4-FFF2-40B4-BE49-F238E27FC236}">
                  <a16:creationId xmlns:a16="http://schemas.microsoft.com/office/drawing/2014/main" id="{4B5E3B02-A3BA-8291-ABD3-01CDEB8E15FF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604673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53" name="Picture 952" descr="QR code - Wikipedia">
              <a:extLst>
                <a:ext uri="{FF2B5EF4-FFF2-40B4-BE49-F238E27FC236}">
                  <a16:creationId xmlns:a16="http://schemas.microsoft.com/office/drawing/2014/main" id="{1EE187EC-DBFE-FC88-4D2A-BBBB5B639F6A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778945" y="806242"/>
              <a:ext cx="82775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56" name="Picture 955" descr="QR code - Wikipedia">
              <a:extLst>
                <a:ext uri="{FF2B5EF4-FFF2-40B4-BE49-F238E27FC236}">
                  <a16:creationId xmlns:a16="http://schemas.microsoft.com/office/drawing/2014/main" id="{73FB8B05-45CA-83F5-A1D1-B16B0EE73C9D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300885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57" name="Picture 956" descr="QR code - Wikipedia">
              <a:extLst>
                <a:ext uri="{FF2B5EF4-FFF2-40B4-BE49-F238E27FC236}">
                  <a16:creationId xmlns:a16="http://schemas.microsoft.com/office/drawing/2014/main" id="{A28D1DBE-4DBF-0480-20C3-127FBCE0D8EE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475157" y="806242"/>
              <a:ext cx="81280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58" name="Picture 957" descr="QR code - Wikipedia">
              <a:extLst>
                <a:ext uri="{FF2B5EF4-FFF2-40B4-BE49-F238E27FC236}">
                  <a16:creationId xmlns:a16="http://schemas.microsoft.com/office/drawing/2014/main" id="{301255ED-D554-7EB1-C821-E6CE286C9635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648553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59" name="Picture 958" descr="QR code - Wikipedia">
              <a:extLst>
                <a:ext uri="{FF2B5EF4-FFF2-40B4-BE49-F238E27FC236}">
                  <a16:creationId xmlns:a16="http://schemas.microsoft.com/office/drawing/2014/main" id="{EF0C54E4-CDE2-7150-7238-A0EB054A8F78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822825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60" name="Picture 959" descr="QR code - Wikipedia">
              <a:extLst>
                <a:ext uri="{FF2B5EF4-FFF2-40B4-BE49-F238E27FC236}">
                  <a16:creationId xmlns:a16="http://schemas.microsoft.com/office/drawing/2014/main" id="{21759DC8-9441-074E-7F73-DED69B9BD951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997097" y="806242"/>
              <a:ext cx="82775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61" name="Picture 960" descr="QR code - Wikipedia">
              <a:extLst>
                <a:ext uri="{FF2B5EF4-FFF2-40B4-BE49-F238E27FC236}">
                  <a16:creationId xmlns:a16="http://schemas.microsoft.com/office/drawing/2014/main" id="{138623CE-8104-3B83-9C5C-CD23097C2924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6170493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</xdr:grpSp>
    <xdr:clientData/>
  </xdr:twoCellAnchor>
  <xdr:twoCellAnchor>
    <xdr:from>
      <xdr:col>29</xdr:col>
      <xdr:colOff>459123</xdr:colOff>
      <xdr:row>20</xdr:row>
      <xdr:rowOff>1558</xdr:rowOff>
    </xdr:from>
    <xdr:to>
      <xdr:col>29</xdr:col>
      <xdr:colOff>514086</xdr:colOff>
      <xdr:row>22</xdr:row>
      <xdr:rowOff>180892</xdr:rowOff>
    </xdr:to>
    <xdr:grpSp>
      <xdr:nvGrpSpPr>
        <xdr:cNvPr id="965" name="Group 964">
          <a:extLst>
            <a:ext uri="{FF2B5EF4-FFF2-40B4-BE49-F238E27FC236}">
              <a16:creationId xmlns:a16="http://schemas.microsoft.com/office/drawing/2014/main" id="{F658BD11-3983-9D38-DFD7-1239BD110CEE}"/>
            </a:ext>
          </a:extLst>
        </xdr:cNvPr>
        <xdr:cNvGrpSpPr/>
      </xdr:nvGrpSpPr>
      <xdr:grpSpPr>
        <a:xfrm>
          <a:off x="17142305" y="3488285"/>
          <a:ext cx="54963" cy="525698"/>
          <a:chOff x="11511196" y="4140797"/>
          <a:chExt cx="45804" cy="535789"/>
        </a:xfrm>
      </xdr:grpSpPr>
      <xdr:sp macro="" textlink="">
        <xdr:nvSpPr>
          <xdr:cNvPr id="963" name="Right Triangle 962">
            <a:extLst>
              <a:ext uri="{FF2B5EF4-FFF2-40B4-BE49-F238E27FC236}">
                <a16:creationId xmlns:a16="http://schemas.microsoft.com/office/drawing/2014/main" id="{E767936C-9C66-ECFD-9E53-6D2A7D3DB98F}"/>
              </a:ext>
            </a:extLst>
          </xdr:cNvPr>
          <xdr:cNvSpPr/>
        </xdr:nvSpPr>
        <xdr:spPr>
          <a:xfrm rot="10800000">
            <a:off x="11511196" y="4140797"/>
            <a:ext cx="45720" cy="274320"/>
          </a:xfrm>
          <a:prstGeom prst="rtTriangle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64" name="Right Triangle 963">
            <a:extLst>
              <a:ext uri="{FF2B5EF4-FFF2-40B4-BE49-F238E27FC236}">
                <a16:creationId xmlns:a16="http://schemas.microsoft.com/office/drawing/2014/main" id="{2DDC6FDF-A7F3-733C-29E1-1B295CAC2BF7}"/>
              </a:ext>
            </a:extLst>
          </xdr:cNvPr>
          <xdr:cNvSpPr/>
        </xdr:nvSpPr>
        <xdr:spPr>
          <a:xfrm rot="10800000" flipV="1">
            <a:off x="11511280" y="4402266"/>
            <a:ext cx="45720" cy="274320"/>
          </a:xfrm>
          <a:prstGeom prst="rtTriangle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29</xdr:col>
      <xdr:colOff>558031</xdr:colOff>
      <xdr:row>20</xdr:row>
      <xdr:rowOff>6393</xdr:rowOff>
    </xdr:from>
    <xdr:to>
      <xdr:col>29</xdr:col>
      <xdr:colOff>558031</xdr:colOff>
      <xdr:row>23</xdr:row>
      <xdr:rowOff>14407</xdr:rowOff>
    </xdr:to>
    <xdr:cxnSp macro="">
      <xdr:nvCxnSpPr>
        <xdr:cNvPr id="966" name="Straight Arrow Connector 965">
          <a:extLst>
            <a:ext uri="{FF2B5EF4-FFF2-40B4-BE49-F238E27FC236}">
              <a16:creationId xmlns:a16="http://schemas.microsoft.com/office/drawing/2014/main" id="{C1CB1541-6827-4FAC-ED16-3F9936F83822}"/>
            </a:ext>
          </a:extLst>
        </xdr:cNvPr>
        <xdr:cNvCxnSpPr/>
      </xdr:nvCxnSpPr>
      <xdr:spPr>
        <a:xfrm>
          <a:off x="16532817" y="3634964"/>
          <a:ext cx="0" cy="5523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63164</xdr:colOff>
      <xdr:row>20</xdr:row>
      <xdr:rowOff>125809</xdr:rowOff>
    </xdr:from>
    <xdr:to>
      <xdr:col>29</xdr:col>
      <xdr:colOff>584094</xdr:colOff>
      <xdr:row>21</xdr:row>
      <xdr:rowOff>172765</xdr:rowOff>
    </xdr:to>
    <xdr:sp macro="" textlink="">
      <xdr:nvSpPr>
        <xdr:cNvPr id="968" name="Rectangle 967">
          <a:extLst>
            <a:ext uri="{FF2B5EF4-FFF2-40B4-BE49-F238E27FC236}">
              <a16:creationId xmlns:a16="http://schemas.microsoft.com/office/drawing/2014/main" id="{A7F57642-147C-FA14-BC1F-D641318AD24C}"/>
            </a:ext>
          </a:extLst>
        </xdr:cNvPr>
        <xdr:cNvSpPr/>
      </xdr:nvSpPr>
      <xdr:spPr>
        <a:xfrm>
          <a:off x="16037950" y="3754380"/>
          <a:ext cx="520930" cy="22838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2.4m</a:t>
          </a:r>
        </a:p>
      </xdr:txBody>
    </xdr:sp>
    <xdr:clientData/>
  </xdr:twoCellAnchor>
  <xdr:twoCellAnchor>
    <xdr:from>
      <xdr:col>30</xdr:col>
      <xdr:colOff>475527</xdr:colOff>
      <xdr:row>15</xdr:row>
      <xdr:rowOff>89647</xdr:rowOff>
    </xdr:from>
    <xdr:to>
      <xdr:col>33</xdr:col>
      <xdr:colOff>515444</xdr:colOff>
      <xdr:row>17</xdr:row>
      <xdr:rowOff>52295</xdr:rowOff>
    </xdr:to>
    <xdr:sp macro="" textlink="">
      <xdr:nvSpPr>
        <xdr:cNvPr id="969" name="Rectangle 968">
          <a:extLst>
            <a:ext uri="{FF2B5EF4-FFF2-40B4-BE49-F238E27FC236}">
              <a16:creationId xmlns:a16="http://schemas.microsoft.com/office/drawing/2014/main" id="{66BE4436-A395-4AC9-2431-DAE45F6690A2}"/>
            </a:ext>
          </a:extLst>
        </xdr:cNvPr>
        <xdr:cNvSpPr/>
      </xdr:nvSpPr>
      <xdr:spPr>
        <a:xfrm>
          <a:off x="17179762" y="2779059"/>
          <a:ext cx="1877682" cy="321236"/>
        </a:xfrm>
        <a:prstGeom prst="rect">
          <a:avLst/>
        </a:prstGeom>
        <a:solidFill>
          <a:srgbClr val="FFFF00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EB 2 (trả</a:t>
          </a:r>
          <a:r>
            <a:rPr lang="en-US" sz="1100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lại từ xe)</a:t>
          </a:r>
          <a:endParaRPr lang="en-US" sz="1100">
            <a:solidFill>
              <a:sysClr val="windowText" lastClr="00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30</xdr:col>
      <xdr:colOff>460586</xdr:colOff>
      <xdr:row>7</xdr:row>
      <xdr:rowOff>0</xdr:rowOff>
    </xdr:from>
    <xdr:to>
      <xdr:col>33</xdr:col>
      <xdr:colOff>500503</xdr:colOff>
      <xdr:row>8</xdr:row>
      <xdr:rowOff>141942</xdr:rowOff>
    </xdr:to>
    <xdr:sp macro="" textlink="">
      <xdr:nvSpPr>
        <xdr:cNvPr id="970" name="Rectangle 969">
          <a:extLst>
            <a:ext uri="{FF2B5EF4-FFF2-40B4-BE49-F238E27FC236}">
              <a16:creationId xmlns:a16="http://schemas.microsoft.com/office/drawing/2014/main" id="{68CC0A1F-332D-0BD9-9BEB-A84D7C13DAED}"/>
            </a:ext>
          </a:extLst>
        </xdr:cNvPr>
        <xdr:cNvSpPr/>
      </xdr:nvSpPr>
      <xdr:spPr>
        <a:xfrm>
          <a:off x="17164821" y="1255059"/>
          <a:ext cx="1877682" cy="321236"/>
        </a:xfrm>
        <a:prstGeom prst="rect">
          <a:avLst/>
        </a:prstGeom>
        <a:solidFill>
          <a:srgbClr val="FFFF00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EB 1 (trả</a:t>
          </a:r>
          <a:r>
            <a:rPr lang="en-US" sz="1100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lại từ xe)</a:t>
          </a:r>
          <a:endParaRPr lang="en-US" sz="1100">
            <a:solidFill>
              <a:sysClr val="windowText" lastClr="00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19</xdr:col>
      <xdr:colOff>189379</xdr:colOff>
      <xdr:row>8</xdr:row>
      <xdr:rowOff>129615</xdr:rowOff>
    </xdr:from>
    <xdr:to>
      <xdr:col>19</xdr:col>
      <xdr:colOff>512406</xdr:colOff>
      <xdr:row>9</xdr:row>
      <xdr:rowOff>33502</xdr:rowOff>
    </xdr:to>
    <xdr:sp macro="" textlink="">
      <xdr:nvSpPr>
        <xdr:cNvPr id="971" name="Rectangle 970">
          <a:extLst>
            <a:ext uri="{FF2B5EF4-FFF2-40B4-BE49-F238E27FC236}">
              <a16:creationId xmlns:a16="http://schemas.microsoft.com/office/drawing/2014/main" id="{CC988092-076C-48CC-AA5F-3647DB8917E6}"/>
            </a:ext>
          </a:extLst>
        </xdr:cNvPr>
        <xdr:cNvSpPr/>
      </xdr:nvSpPr>
      <xdr:spPr>
        <a:xfrm>
          <a:off x="10767732" y="1578909"/>
          <a:ext cx="323027" cy="83181"/>
        </a:xfrm>
        <a:prstGeom prst="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19</xdr:col>
      <xdr:colOff>183510</xdr:colOff>
      <xdr:row>11</xdr:row>
      <xdr:rowOff>113072</xdr:rowOff>
    </xdr:from>
    <xdr:to>
      <xdr:col>19</xdr:col>
      <xdr:colOff>506537</xdr:colOff>
      <xdr:row>12</xdr:row>
      <xdr:rowOff>16958</xdr:rowOff>
    </xdr:to>
    <xdr:sp macro="" textlink="">
      <xdr:nvSpPr>
        <xdr:cNvPr id="972" name="Rectangle 971">
          <a:extLst>
            <a:ext uri="{FF2B5EF4-FFF2-40B4-BE49-F238E27FC236}">
              <a16:creationId xmlns:a16="http://schemas.microsoft.com/office/drawing/2014/main" id="{3B0F2DB2-0F06-44D8-40A1-A33372D44208}"/>
            </a:ext>
          </a:extLst>
        </xdr:cNvPr>
        <xdr:cNvSpPr/>
      </xdr:nvSpPr>
      <xdr:spPr>
        <a:xfrm>
          <a:off x="10761863" y="2100248"/>
          <a:ext cx="323027" cy="83181"/>
        </a:xfrm>
        <a:prstGeom prst="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19</xdr:col>
      <xdr:colOff>183509</xdr:colOff>
      <xdr:row>14</xdr:row>
      <xdr:rowOff>87992</xdr:rowOff>
    </xdr:from>
    <xdr:to>
      <xdr:col>19</xdr:col>
      <xdr:colOff>506536</xdr:colOff>
      <xdr:row>14</xdr:row>
      <xdr:rowOff>169039</xdr:rowOff>
    </xdr:to>
    <xdr:sp macro="" textlink="">
      <xdr:nvSpPr>
        <xdr:cNvPr id="973" name="Rectangle 972">
          <a:extLst>
            <a:ext uri="{FF2B5EF4-FFF2-40B4-BE49-F238E27FC236}">
              <a16:creationId xmlns:a16="http://schemas.microsoft.com/office/drawing/2014/main" id="{91D62BCF-F70A-F5A2-A64E-BDD933EC28B7}"/>
            </a:ext>
          </a:extLst>
        </xdr:cNvPr>
        <xdr:cNvSpPr/>
      </xdr:nvSpPr>
      <xdr:spPr>
        <a:xfrm>
          <a:off x="10761862" y="2613051"/>
          <a:ext cx="323027" cy="81047"/>
        </a:xfrm>
        <a:prstGeom prst="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19</xdr:col>
      <xdr:colOff>192581</xdr:colOff>
      <xdr:row>17</xdr:row>
      <xdr:rowOff>78921</xdr:rowOff>
    </xdr:from>
    <xdr:to>
      <xdr:col>19</xdr:col>
      <xdr:colOff>515608</xdr:colOff>
      <xdr:row>17</xdr:row>
      <xdr:rowOff>159968</xdr:rowOff>
    </xdr:to>
    <xdr:sp macro="" textlink="">
      <xdr:nvSpPr>
        <xdr:cNvPr id="974" name="Rectangle 973">
          <a:extLst>
            <a:ext uri="{FF2B5EF4-FFF2-40B4-BE49-F238E27FC236}">
              <a16:creationId xmlns:a16="http://schemas.microsoft.com/office/drawing/2014/main" id="{F5B5E9DF-8DD5-A871-594F-18A2DEF66281}"/>
            </a:ext>
          </a:extLst>
        </xdr:cNvPr>
        <xdr:cNvSpPr/>
      </xdr:nvSpPr>
      <xdr:spPr>
        <a:xfrm>
          <a:off x="10770934" y="3141862"/>
          <a:ext cx="323027" cy="81047"/>
        </a:xfrm>
        <a:prstGeom prst="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19</xdr:col>
      <xdr:colOff>187060</xdr:colOff>
      <xdr:row>20</xdr:row>
      <xdr:rowOff>62354</xdr:rowOff>
    </xdr:from>
    <xdr:to>
      <xdr:col>19</xdr:col>
      <xdr:colOff>510087</xdr:colOff>
      <xdr:row>20</xdr:row>
      <xdr:rowOff>143401</xdr:rowOff>
    </xdr:to>
    <xdr:sp macro="" textlink="">
      <xdr:nvSpPr>
        <xdr:cNvPr id="975" name="Rectangle 974">
          <a:extLst>
            <a:ext uri="{FF2B5EF4-FFF2-40B4-BE49-F238E27FC236}">
              <a16:creationId xmlns:a16="http://schemas.microsoft.com/office/drawing/2014/main" id="{C40D218A-CDE0-0481-99FF-F6A13B24141F}"/>
            </a:ext>
          </a:extLst>
        </xdr:cNvPr>
        <xdr:cNvSpPr/>
      </xdr:nvSpPr>
      <xdr:spPr>
        <a:xfrm>
          <a:off x="10765413" y="3663178"/>
          <a:ext cx="323027" cy="81047"/>
        </a:xfrm>
        <a:prstGeom prst="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22</xdr:col>
      <xdr:colOff>481830</xdr:colOff>
      <xdr:row>5</xdr:row>
      <xdr:rowOff>158239</xdr:rowOff>
    </xdr:from>
    <xdr:to>
      <xdr:col>22</xdr:col>
      <xdr:colOff>574261</xdr:colOff>
      <xdr:row>8</xdr:row>
      <xdr:rowOff>3010</xdr:rowOff>
    </xdr:to>
    <xdr:sp macro="" textlink="">
      <xdr:nvSpPr>
        <xdr:cNvPr id="976" name="Rectangle 975">
          <a:extLst>
            <a:ext uri="{FF2B5EF4-FFF2-40B4-BE49-F238E27FC236}">
              <a16:creationId xmlns:a16="http://schemas.microsoft.com/office/drawing/2014/main" id="{3FF50B93-9BE2-450E-9B28-80045A8A8214}"/>
            </a:ext>
          </a:extLst>
        </xdr:cNvPr>
        <xdr:cNvSpPr/>
      </xdr:nvSpPr>
      <xdr:spPr>
        <a:xfrm>
          <a:off x="12269739" y="1024148"/>
          <a:ext cx="92431" cy="364317"/>
        </a:xfrm>
        <a:prstGeom prst="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22</xdr:col>
      <xdr:colOff>481830</xdr:colOff>
      <xdr:row>8</xdr:row>
      <xdr:rowOff>145839</xdr:rowOff>
    </xdr:from>
    <xdr:to>
      <xdr:col>22</xdr:col>
      <xdr:colOff>574261</xdr:colOff>
      <xdr:row>10</xdr:row>
      <xdr:rowOff>163792</xdr:rowOff>
    </xdr:to>
    <xdr:sp macro="" textlink="">
      <xdr:nvSpPr>
        <xdr:cNvPr id="977" name="Rectangle 976">
          <a:extLst>
            <a:ext uri="{FF2B5EF4-FFF2-40B4-BE49-F238E27FC236}">
              <a16:creationId xmlns:a16="http://schemas.microsoft.com/office/drawing/2014/main" id="{8267255A-9656-1C9C-AA16-9B66F87895D6}"/>
            </a:ext>
          </a:extLst>
        </xdr:cNvPr>
        <xdr:cNvSpPr/>
      </xdr:nvSpPr>
      <xdr:spPr>
        <a:xfrm>
          <a:off x="12269739" y="1531294"/>
          <a:ext cx="92431" cy="364316"/>
        </a:xfrm>
        <a:prstGeom prst="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22</xdr:col>
      <xdr:colOff>481830</xdr:colOff>
      <xdr:row>11</xdr:row>
      <xdr:rowOff>133439</xdr:rowOff>
    </xdr:from>
    <xdr:to>
      <xdr:col>22</xdr:col>
      <xdr:colOff>574261</xdr:colOff>
      <xdr:row>13</xdr:row>
      <xdr:rowOff>147878</xdr:rowOff>
    </xdr:to>
    <xdr:sp macro="" textlink="">
      <xdr:nvSpPr>
        <xdr:cNvPr id="978" name="Rectangle 977">
          <a:extLst>
            <a:ext uri="{FF2B5EF4-FFF2-40B4-BE49-F238E27FC236}">
              <a16:creationId xmlns:a16="http://schemas.microsoft.com/office/drawing/2014/main" id="{0B8317D3-8F0C-1940-68AE-772C5B31F08B}"/>
            </a:ext>
          </a:extLst>
        </xdr:cNvPr>
        <xdr:cNvSpPr/>
      </xdr:nvSpPr>
      <xdr:spPr>
        <a:xfrm>
          <a:off x="12269739" y="2038439"/>
          <a:ext cx="92431" cy="360803"/>
        </a:xfrm>
        <a:prstGeom prst="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22</xdr:col>
      <xdr:colOff>481830</xdr:colOff>
      <xdr:row>14</xdr:row>
      <xdr:rowOff>117526</xdr:rowOff>
    </xdr:from>
    <xdr:to>
      <xdr:col>22</xdr:col>
      <xdr:colOff>574261</xdr:colOff>
      <xdr:row>16</xdr:row>
      <xdr:rowOff>131966</xdr:rowOff>
    </xdr:to>
    <xdr:sp macro="" textlink="">
      <xdr:nvSpPr>
        <xdr:cNvPr id="979" name="Rectangle 978">
          <a:extLst>
            <a:ext uri="{FF2B5EF4-FFF2-40B4-BE49-F238E27FC236}">
              <a16:creationId xmlns:a16="http://schemas.microsoft.com/office/drawing/2014/main" id="{773EB5D2-6438-CA61-A2A6-31E17C4002F2}"/>
            </a:ext>
          </a:extLst>
        </xdr:cNvPr>
        <xdr:cNvSpPr/>
      </xdr:nvSpPr>
      <xdr:spPr>
        <a:xfrm>
          <a:off x="12269739" y="2542071"/>
          <a:ext cx="92431" cy="360804"/>
        </a:xfrm>
        <a:prstGeom prst="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22</xdr:col>
      <xdr:colOff>481830</xdr:colOff>
      <xdr:row>17</xdr:row>
      <xdr:rowOff>101613</xdr:rowOff>
    </xdr:from>
    <xdr:to>
      <xdr:col>22</xdr:col>
      <xdr:colOff>574261</xdr:colOff>
      <xdr:row>19</xdr:row>
      <xdr:rowOff>116052</xdr:rowOff>
    </xdr:to>
    <xdr:sp macro="" textlink="">
      <xdr:nvSpPr>
        <xdr:cNvPr id="980" name="Rectangle 979">
          <a:extLst>
            <a:ext uri="{FF2B5EF4-FFF2-40B4-BE49-F238E27FC236}">
              <a16:creationId xmlns:a16="http://schemas.microsoft.com/office/drawing/2014/main" id="{B225AC2A-12DB-3B23-AA25-3E4E829243ED}"/>
            </a:ext>
          </a:extLst>
        </xdr:cNvPr>
        <xdr:cNvSpPr/>
      </xdr:nvSpPr>
      <xdr:spPr>
        <a:xfrm>
          <a:off x="12269739" y="3045704"/>
          <a:ext cx="92431" cy="360803"/>
        </a:xfrm>
        <a:prstGeom prst="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22</xdr:col>
      <xdr:colOff>481830</xdr:colOff>
      <xdr:row>20</xdr:row>
      <xdr:rowOff>85700</xdr:rowOff>
    </xdr:from>
    <xdr:to>
      <xdr:col>22</xdr:col>
      <xdr:colOff>574261</xdr:colOff>
      <xdr:row>22</xdr:row>
      <xdr:rowOff>100140</xdr:rowOff>
    </xdr:to>
    <xdr:sp macro="" textlink="">
      <xdr:nvSpPr>
        <xdr:cNvPr id="981" name="Rectangle 980">
          <a:extLst>
            <a:ext uri="{FF2B5EF4-FFF2-40B4-BE49-F238E27FC236}">
              <a16:creationId xmlns:a16="http://schemas.microsoft.com/office/drawing/2014/main" id="{4F74C243-FEE1-53BD-C52A-4BF00FAF5450}"/>
            </a:ext>
          </a:extLst>
        </xdr:cNvPr>
        <xdr:cNvSpPr/>
      </xdr:nvSpPr>
      <xdr:spPr>
        <a:xfrm>
          <a:off x="12269739" y="3549336"/>
          <a:ext cx="92431" cy="360804"/>
        </a:xfrm>
        <a:prstGeom prst="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22</xdr:col>
      <xdr:colOff>481830</xdr:colOff>
      <xdr:row>23</xdr:row>
      <xdr:rowOff>69787</xdr:rowOff>
    </xdr:from>
    <xdr:to>
      <xdr:col>22</xdr:col>
      <xdr:colOff>574261</xdr:colOff>
      <xdr:row>25</xdr:row>
      <xdr:rowOff>87741</xdr:rowOff>
    </xdr:to>
    <xdr:sp macro="" textlink="">
      <xdr:nvSpPr>
        <xdr:cNvPr id="982" name="Rectangle 981">
          <a:extLst>
            <a:ext uri="{FF2B5EF4-FFF2-40B4-BE49-F238E27FC236}">
              <a16:creationId xmlns:a16="http://schemas.microsoft.com/office/drawing/2014/main" id="{8F6EDAE3-D842-F81D-71D6-1BE63FA659C2}"/>
            </a:ext>
          </a:extLst>
        </xdr:cNvPr>
        <xdr:cNvSpPr/>
      </xdr:nvSpPr>
      <xdr:spPr>
        <a:xfrm>
          <a:off x="12269739" y="4052969"/>
          <a:ext cx="92431" cy="364317"/>
        </a:xfrm>
        <a:prstGeom prst="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22</xdr:col>
      <xdr:colOff>481830</xdr:colOff>
      <xdr:row>26</xdr:row>
      <xdr:rowOff>57388</xdr:rowOff>
    </xdr:from>
    <xdr:to>
      <xdr:col>22</xdr:col>
      <xdr:colOff>574261</xdr:colOff>
      <xdr:row>28</xdr:row>
      <xdr:rowOff>75342</xdr:rowOff>
    </xdr:to>
    <xdr:sp macro="" textlink="">
      <xdr:nvSpPr>
        <xdr:cNvPr id="983" name="Rectangle 982">
          <a:extLst>
            <a:ext uri="{FF2B5EF4-FFF2-40B4-BE49-F238E27FC236}">
              <a16:creationId xmlns:a16="http://schemas.microsoft.com/office/drawing/2014/main" id="{D3F7D443-75F3-0DE2-1CD5-812102A6B3C6}"/>
            </a:ext>
          </a:extLst>
        </xdr:cNvPr>
        <xdr:cNvSpPr/>
      </xdr:nvSpPr>
      <xdr:spPr>
        <a:xfrm>
          <a:off x="12269739" y="4560115"/>
          <a:ext cx="92431" cy="364318"/>
        </a:xfrm>
        <a:prstGeom prst="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22</xdr:col>
      <xdr:colOff>481830</xdr:colOff>
      <xdr:row>29</xdr:row>
      <xdr:rowOff>44989</xdr:rowOff>
    </xdr:from>
    <xdr:to>
      <xdr:col>22</xdr:col>
      <xdr:colOff>574261</xdr:colOff>
      <xdr:row>31</xdr:row>
      <xdr:rowOff>62943</xdr:rowOff>
    </xdr:to>
    <xdr:sp macro="" textlink="">
      <xdr:nvSpPr>
        <xdr:cNvPr id="984" name="Rectangle 983">
          <a:extLst>
            <a:ext uri="{FF2B5EF4-FFF2-40B4-BE49-F238E27FC236}">
              <a16:creationId xmlns:a16="http://schemas.microsoft.com/office/drawing/2014/main" id="{2B0D508C-2D09-C62D-C525-9679FEF253E0}"/>
            </a:ext>
          </a:extLst>
        </xdr:cNvPr>
        <xdr:cNvSpPr/>
      </xdr:nvSpPr>
      <xdr:spPr>
        <a:xfrm>
          <a:off x="12269739" y="5067262"/>
          <a:ext cx="92431" cy="364317"/>
        </a:xfrm>
        <a:prstGeom prst="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22</xdr:col>
      <xdr:colOff>481830</xdr:colOff>
      <xdr:row>32</xdr:row>
      <xdr:rowOff>32590</xdr:rowOff>
    </xdr:from>
    <xdr:to>
      <xdr:col>22</xdr:col>
      <xdr:colOff>574261</xdr:colOff>
      <xdr:row>34</xdr:row>
      <xdr:rowOff>50544</xdr:rowOff>
    </xdr:to>
    <xdr:sp macro="" textlink="">
      <xdr:nvSpPr>
        <xdr:cNvPr id="985" name="Rectangle 984">
          <a:extLst>
            <a:ext uri="{FF2B5EF4-FFF2-40B4-BE49-F238E27FC236}">
              <a16:creationId xmlns:a16="http://schemas.microsoft.com/office/drawing/2014/main" id="{7EE42CC3-74A2-0D9A-057B-5F46647B7080}"/>
            </a:ext>
          </a:extLst>
        </xdr:cNvPr>
        <xdr:cNvSpPr/>
      </xdr:nvSpPr>
      <xdr:spPr>
        <a:xfrm>
          <a:off x="12269739" y="5574408"/>
          <a:ext cx="92431" cy="364318"/>
        </a:xfrm>
        <a:prstGeom prst="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22</xdr:col>
      <xdr:colOff>481830</xdr:colOff>
      <xdr:row>35</xdr:row>
      <xdr:rowOff>20195</xdr:rowOff>
    </xdr:from>
    <xdr:to>
      <xdr:col>22</xdr:col>
      <xdr:colOff>574261</xdr:colOff>
      <xdr:row>37</xdr:row>
      <xdr:rowOff>38149</xdr:rowOff>
    </xdr:to>
    <xdr:sp macro="" textlink="">
      <xdr:nvSpPr>
        <xdr:cNvPr id="986" name="Rectangle 985">
          <a:extLst>
            <a:ext uri="{FF2B5EF4-FFF2-40B4-BE49-F238E27FC236}">
              <a16:creationId xmlns:a16="http://schemas.microsoft.com/office/drawing/2014/main" id="{9DBB48EF-85C0-7A15-6D74-24EDF7E7FF65}"/>
            </a:ext>
          </a:extLst>
        </xdr:cNvPr>
        <xdr:cNvSpPr/>
      </xdr:nvSpPr>
      <xdr:spPr>
        <a:xfrm>
          <a:off x="12269739" y="6081559"/>
          <a:ext cx="92431" cy="364317"/>
        </a:xfrm>
        <a:prstGeom prst="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20</xdr:col>
      <xdr:colOff>592214</xdr:colOff>
      <xdr:row>1</xdr:row>
      <xdr:rowOff>76268</xdr:rowOff>
    </xdr:from>
    <xdr:to>
      <xdr:col>22</xdr:col>
      <xdr:colOff>408064</xdr:colOff>
      <xdr:row>3</xdr:row>
      <xdr:rowOff>63568</xdr:rowOff>
    </xdr:to>
    <xdr:sp macro="" textlink="">
      <xdr:nvSpPr>
        <xdr:cNvPr id="987" name="Callout: Bent Line 986">
          <a:extLst>
            <a:ext uri="{FF2B5EF4-FFF2-40B4-BE49-F238E27FC236}">
              <a16:creationId xmlns:a16="http://schemas.microsoft.com/office/drawing/2014/main" id="{54B6C05E-9B72-7895-01FB-9BAFE09AB357}"/>
            </a:ext>
          </a:extLst>
        </xdr:cNvPr>
        <xdr:cNvSpPr/>
      </xdr:nvSpPr>
      <xdr:spPr>
        <a:xfrm>
          <a:off x="11156305" y="249450"/>
          <a:ext cx="1039668" cy="333663"/>
        </a:xfrm>
        <a:prstGeom prst="borderCallout2">
          <a:avLst>
            <a:gd name="adj1" fmla="val 81250"/>
            <a:gd name="adj2" fmla="val 93348"/>
            <a:gd name="adj3" fmla="val 91964"/>
            <a:gd name="adj4" fmla="val 106862"/>
            <a:gd name="adj5" fmla="val 253571"/>
            <a:gd name="adj6" fmla="val 114678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Vị</a:t>
          </a:r>
          <a:r>
            <a:rPr lang="en-US" sz="11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trí tránh xe</a:t>
          </a:r>
          <a:endParaRPr lang="en-US" sz="11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22</xdr:col>
      <xdr:colOff>399358</xdr:colOff>
      <xdr:row>11</xdr:row>
      <xdr:rowOff>76264</xdr:rowOff>
    </xdr:from>
    <xdr:to>
      <xdr:col>22</xdr:col>
      <xdr:colOff>454321</xdr:colOff>
      <xdr:row>14</xdr:row>
      <xdr:rowOff>76304</xdr:rowOff>
    </xdr:to>
    <xdr:grpSp>
      <xdr:nvGrpSpPr>
        <xdr:cNvPr id="988" name="Group 987">
          <a:extLst>
            <a:ext uri="{FF2B5EF4-FFF2-40B4-BE49-F238E27FC236}">
              <a16:creationId xmlns:a16="http://schemas.microsoft.com/office/drawing/2014/main" id="{F2A9FFE4-F843-85E8-974D-C5BCAC7ADA8A}"/>
            </a:ext>
          </a:extLst>
        </xdr:cNvPr>
        <xdr:cNvGrpSpPr/>
      </xdr:nvGrpSpPr>
      <xdr:grpSpPr>
        <a:xfrm>
          <a:off x="12799176" y="2004355"/>
          <a:ext cx="54963" cy="519585"/>
          <a:chOff x="11511196" y="4140797"/>
          <a:chExt cx="45804" cy="535789"/>
        </a:xfrm>
      </xdr:grpSpPr>
      <xdr:sp macro="" textlink="">
        <xdr:nvSpPr>
          <xdr:cNvPr id="989" name="Right Triangle 988">
            <a:extLst>
              <a:ext uri="{FF2B5EF4-FFF2-40B4-BE49-F238E27FC236}">
                <a16:creationId xmlns:a16="http://schemas.microsoft.com/office/drawing/2014/main" id="{0DDAB7D2-3063-930A-593F-9B5824B7CF44}"/>
              </a:ext>
            </a:extLst>
          </xdr:cNvPr>
          <xdr:cNvSpPr/>
        </xdr:nvSpPr>
        <xdr:spPr>
          <a:xfrm rot="10800000">
            <a:off x="11511196" y="4140797"/>
            <a:ext cx="45720" cy="274320"/>
          </a:xfrm>
          <a:prstGeom prst="rtTriangle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90" name="Right Triangle 989">
            <a:extLst>
              <a:ext uri="{FF2B5EF4-FFF2-40B4-BE49-F238E27FC236}">
                <a16:creationId xmlns:a16="http://schemas.microsoft.com/office/drawing/2014/main" id="{E105F112-BDD8-9FC9-0FDD-94EAC1927D52}"/>
              </a:ext>
            </a:extLst>
          </xdr:cNvPr>
          <xdr:cNvSpPr/>
        </xdr:nvSpPr>
        <xdr:spPr>
          <a:xfrm rot="10800000" flipV="1">
            <a:off x="11511280" y="4402266"/>
            <a:ext cx="45720" cy="274320"/>
          </a:xfrm>
          <a:prstGeom prst="rtTriangle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22</xdr:col>
      <xdr:colOff>391887</xdr:colOff>
      <xdr:row>19</xdr:row>
      <xdr:rowOff>173382</xdr:rowOff>
    </xdr:from>
    <xdr:to>
      <xdr:col>22</xdr:col>
      <xdr:colOff>446850</xdr:colOff>
      <xdr:row>22</xdr:row>
      <xdr:rowOff>173422</xdr:rowOff>
    </xdr:to>
    <xdr:grpSp>
      <xdr:nvGrpSpPr>
        <xdr:cNvPr id="991" name="Group 990">
          <a:extLst>
            <a:ext uri="{FF2B5EF4-FFF2-40B4-BE49-F238E27FC236}">
              <a16:creationId xmlns:a16="http://schemas.microsoft.com/office/drawing/2014/main" id="{2AAB69B1-6F43-FC94-9AEE-F5A4224E4E8B}"/>
            </a:ext>
          </a:extLst>
        </xdr:cNvPr>
        <xdr:cNvGrpSpPr/>
      </xdr:nvGrpSpPr>
      <xdr:grpSpPr>
        <a:xfrm>
          <a:off x="12791705" y="3486927"/>
          <a:ext cx="54963" cy="519586"/>
          <a:chOff x="11511196" y="4140797"/>
          <a:chExt cx="45804" cy="535789"/>
        </a:xfrm>
      </xdr:grpSpPr>
      <xdr:sp macro="" textlink="">
        <xdr:nvSpPr>
          <xdr:cNvPr id="992" name="Right Triangle 991">
            <a:extLst>
              <a:ext uri="{FF2B5EF4-FFF2-40B4-BE49-F238E27FC236}">
                <a16:creationId xmlns:a16="http://schemas.microsoft.com/office/drawing/2014/main" id="{8483D230-E195-DCC3-2973-6324BDE20B6E}"/>
              </a:ext>
            </a:extLst>
          </xdr:cNvPr>
          <xdr:cNvSpPr/>
        </xdr:nvSpPr>
        <xdr:spPr>
          <a:xfrm rot="10800000">
            <a:off x="11511196" y="4140797"/>
            <a:ext cx="45720" cy="274320"/>
          </a:xfrm>
          <a:prstGeom prst="rtTriangle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93" name="Right Triangle 992">
            <a:extLst>
              <a:ext uri="{FF2B5EF4-FFF2-40B4-BE49-F238E27FC236}">
                <a16:creationId xmlns:a16="http://schemas.microsoft.com/office/drawing/2014/main" id="{FE967BE3-2E55-E375-C822-6A19E9562DA3}"/>
              </a:ext>
            </a:extLst>
          </xdr:cNvPr>
          <xdr:cNvSpPr/>
        </xdr:nvSpPr>
        <xdr:spPr>
          <a:xfrm rot="10800000" flipV="1">
            <a:off x="11511280" y="4402266"/>
            <a:ext cx="45720" cy="274320"/>
          </a:xfrm>
          <a:prstGeom prst="rtTriangle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22</xdr:col>
      <xdr:colOff>391887</xdr:colOff>
      <xdr:row>28</xdr:row>
      <xdr:rowOff>98676</xdr:rowOff>
    </xdr:from>
    <xdr:to>
      <xdr:col>22</xdr:col>
      <xdr:colOff>446850</xdr:colOff>
      <xdr:row>31</xdr:row>
      <xdr:rowOff>98716</xdr:rowOff>
    </xdr:to>
    <xdr:grpSp>
      <xdr:nvGrpSpPr>
        <xdr:cNvPr id="994" name="Group 993">
          <a:extLst>
            <a:ext uri="{FF2B5EF4-FFF2-40B4-BE49-F238E27FC236}">
              <a16:creationId xmlns:a16="http://schemas.microsoft.com/office/drawing/2014/main" id="{238EFA36-E462-C4D6-9857-C6DFD227C00F}"/>
            </a:ext>
          </a:extLst>
        </xdr:cNvPr>
        <xdr:cNvGrpSpPr/>
      </xdr:nvGrpSpPr>
      <xdr:grpSpPr>
        <a:xfrm>
          <a:off x="12791705" y="4970858"/>
          <a:ext cx="54963" cy="519585"/>
          <a:chOff x="11511196" y="4140797"/>
          <a:chExt cx="45804" cy="535789"/>
        </a:xfrm>
      </xdr:grpSpPr>
      <xdr:sp macro="" textlink="">
        <xdr:nvSpPr>
          <xdr:cNvPr id="995" name="Right Triangle 994">
            <a:extLst>
              <a:ext uri="{FF2B5EF4-FFF2-40B4-BE49-F238E27FC236}">
                <a16:creationId xmlns:a16="http://schemas.microsoft.com/office/drawing/2014/main" id="{EBE2D539-8033-D67E-9C9F-A8E788418C25}"/>
              </a:ext>
            </a:extLst>
          </xdr:cNvPr>
          <xdr:cNvSpPr/>
        </xdr:nvSpPr>
        <xdr:spPr>
          <a:xfrm rot="10800000">
            <a:off x="11511196" y="4140797"/>
            <a:ext cx="45720" cy="274320"/>
          </a:xfrm>
          <a:prstGeom prst="rtTriangle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96" name="Right Triangle 995">
            <a:extLst>
              <a:ext uri="{FF2B5EF4-FFF2-40B4-BE49-F238E27FC236}">
                <a16:creationId xmlns:a16="http://schemas.microsoft.com/office/drawing/2014/main" id="{ADE35467-3B4D-7337-19EB-633ED72D6539}"/>
              </a:ext>
            </a:extLst>
          </xdr:cNvPr>
          <xdr:cNvSpPr/>
        </xdr:nvSpPr>
        <xdr:spPr>
          <a:xfrm rot="10800000" flipV="1">
            <a:off x="11511280" y="4402266"/>
            <a:ext cx="45720" cy="274320"/>
          </a:xfrm>
          <a:prstGeom prst="rtTriangle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29</xdr:col>
      <xdr:colOff>173255</xdr:colOff>
      <xdr:row>32</xdr:row>
      <xdr:rowOff>67351</xdr:rowOff>
    </xdr:from>
    <xdr:to>
      <xdr:col>29</xdr:col>
      <xdr:colOff>173255</xdr:colOff>
      <xdr:row>33</xdr:row>
      <xdr:rowOff>129569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BBAD3BAF-077F-DDA4-F3CA-36B1671655E1}"/>
            </a:ext>
          </a:extLst>
        </xdr:cNvPr>
        <xdr:cNvCxnSpPr/>
      </xdr:nvCxnSpPr>
      <xdr:spPr>
        <a:xfrm>
          <a:off x="16877490" y="5819704"/>
          <a:ext cx="0" cy="24151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159091</xdr:colOff>
      <xdr:row>32</xdr:row>
      <xdr:rowOff>61777</xdr:rowOff>
    </xdr:from>
    <xdr:to>
      <xdr:col>30</xdr:col>
      <xdr:colOff>72236</xdr:colOff>
      <xdr:row>33</xdr:row>
      <xdr:rowOff>106600</xdr:rowOff>
    </xdr:to>
    <xdr:sp macro="" textlink="">
      <xdr:nvSpPr>
        <xdr:cNvPr id="954" name="Rectangle 953">
          <a:extLst>
            <a:ext uri="{FF2B5EF4-FFF2-40B4-BE49-F238E27FC236}">
              <a16:creationId xmlns:a16="http://schemas.microsoft.com/office/drawing/2014/main" id="{55564BB5-A09A-9E97-357B-9AB5995A7275}"/>
            </a:ext>
          </a:extLst>
        </xdr:cNvPr>
        <xdr:cNvSpPr/>
      </xdr:nvSpPr>
      <xdr:spPr>
        <a:xfrm>
          <a:off x="16863326" y="5814130"/>
          <a:ext cx="525734" cy="2241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1.5m</a:t>
          </a:r>
        </a:p>
      </xdr:txBody>
    </xdr:sp>
    <xdr:clientData/>
  </xdr:twoCellAnchor>
  <xdr:twoCellAnchor>
    <xdr:from>
      <xdr:col>29</xdr:col>
      <xdr:colOff>173255</xdr:colOff>
      <xdr:row>33</xdr:row>
      <xdr:rowOff>124442</xdr:rowOff>
    </xdr:from>
    <xdr:to>
      <xdr:col>29</xdr:col>
      <xdr:colOff>173255</xdr:colOff>
      <xdr:row>35</xdr:row>
      <xdr:rowOff>42563</xdr:rowOff>
    </xdr:to>
    <xdr:cxnSp macro="">
      <xdr:nvCxnSpPr>
        <xdr:cNvPr id="955" name="Straight Arrow Connector 954">
          <a:extLst>
            <a:ext uri="{FF2B5EF4-FFF2-40B4-BE49-F238E27FC236}">
              <a16:creationId xmlns:a16="http://schemas.microsoft.com/office/drawing/2014/main" id="{ED97A87D-AE56-B9BA-AF0C-52DF1B2DF5E6}"/>
            </a:ext>
          </a:extLst>
        </xdr:cNvPr>
        <xdr:cNvCxnSpPr/>
      </xdr:nvCxnSpPr>
      <xdr:spPr>
        <a:xfrm>
          <a:off x="16877490" y="6056089"/>
          <a:ext cx="0" cy="276709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159091</xdr:colOff>
      <xdr:row>33</xdr:row>
      <xdr:rowOff>118868</xdr:rowOff>
    </xdr:from>
    <xdr:to>
      <xdr:col>30</xdr:col>
      <xdr:colOff>72236</xdr:colOff>
      <xdr:row>34</xdr:row>
      <xdr:rowOff>163691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EAB3AD57-F04C-17E6-26E0-388B11170B52}"/>
            </a:ext>
          </a:extLst>
        </xdr:cNvPr>
        <xdr:cNvSpPr/>
      </xdr:nvSpPr>
      <xdr:spPr>
        <a:xfrm>
          <a:off x="16863326" y="6050515"/>
          <a:ext cx="525734" cy="2241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1.2m</a:t>
          </a:r>
        </a:p>
      </xdr:txBody>
    </xdr:sp>
    <xdr:clientData/>
  </xdr:twoCellAnchor>
  <xdr:twoCellAnchor>
    <xdr:from>
      <xdr:col>29</xdr:col>
      <xdr:colOff>150844</xdr:colOff>
      <xdr:row>29</xdr:row>
      <xdr:rowOff>74821</xdr:rowOff>
    </xdr:from>
    <xdr:to>
      <xdr:col>29</xdr:col>
      <xdr:colOff>150844</xdr:colOff>
      <xdr:row>30</xdr:row>
      <xdr:rowOff>137039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1F641C14-15C1-09A8-9599-D5A477D99F35}"/>
            </a:ext>
          </a:extLst>
        </xdr:cNvPr>
        <xdr:cNvCxnSpPr/>
      </xdr:nvCxnSpPr>
      <xdr:spPr>
        <a:xfrm>
          <a:off x="16855079" y="5289292"/>
          <a:ext cx="0" cy="24151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136680</xdr:colOff>
      <xdr:row>29</xdr:row>
      <xdr:rowOff>69247</xdr:rowOff>
    </xdr:from>
    <xdr:to>
      <xdr:col>30</xdr:col>
      <xdr:colOff>49825</xdr:colOff>
      <xdr:row>30</xdr:row>
      <xdr:rowOff>114070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B97A0002-A512-B134-97E5-E3CA4BD4B1EC}"/>
            </a:ext>
          </a:extLst>
        </xdr:cNvPr>
        <xdr:cNvSpPr/>
      </xdr:nvSpPr>
      <xdr:spPr>
        <a:xfrm>
          <a:off x="16840915" y="5283718"/>
          <a:ext cx="525734" cy="2241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1.5m</a:t>
          </a:r>
        </a:p>
      </xdr:txBody>
    </xdr:sp>
    <xdr:clientData/>
  </xdr:twoCellAnchor>
  <xdr:twoCellAnchor>
    <xdr:from>
      <xdr:col>29</xdr:col>
      <xdr:colOff>165784</xdr:colOff>
      <xdr:row>35</xdr:row>
      <xdr:rowOff>59880</xdr:rowOff>
    </xdr:from>
    <xdr:to>
      <xdr:col>29</xdr:col>
      <xdr:colOff>165784</xdr:colOff>
      <xdr:row>36</xdr:row>
      <xdr:rowOff>122098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BBEC56D8-7B15-06EC-1F3E-FB9F8EEF97DA}"/>
            </a:ext>
          </a:extLst>
        </xdr:cNvPr>
        <xdr:cNvCxnSpPr/>
      </xdr:nvCxnSpPr>
      <xdr:spPr>
        <a:xfrm>
          <a:off x="16870019" y="6350115"/>
          <a:ext cx="0" cy="24151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151620</xdr:colOff>
      <xdr:row>35</xdr:row>
      <xdr:rowOff>54306</xdr:rowOff>
    </xdr:from>
    <xdr:to>
      <xdr:col>30</xdr:col>
      <xdr:colOff>64765</xdr:colOff>
      <xdr:row>36</xdr:row>
      <xdr:rowOff>99129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EDD5AAB6-A9A1-7BDC-E4D6-2E5A5E628F29}"/>
            </a:ext>
          </a:extLst>
        </xdr:cNvPr>
        <xdr:cNvSpPr/>
      </xdr:nvSpPr>
      <xdr:spPr>
        <a:xfrm>
          <a:off x="16855855" y="6344541"/>
          <a:ext cx="525734" cy="2241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1.1m</a:t>
          </a:r>
        </a:p>
      </xdr:txBody>
    </xdr:sp>
    <xdr:clientData/>
  </xdr:twoCellAnchor>
  <xdr:twoCellAnchor>
    <xdr:from>
      <xdr:col>29</xdr:col>
      <xdr:colOff>334845</xdr:colOff>
      <xdr:row>48</xdr:row>
      <xdr:rowOff>140819</xdr:rowOff>
    </xdr:from>
    <xdr:to>
      <xdr:col>32</xdr:col>
      <xdr:colOff>468194</xdr:colOff>
      <xdr:row>68</xdr:row>
      <xdr:rowOff>38473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14C4AC97-64E3-27D4-5405-C6D2DE981291}"/>
            </a:ext>
          </a:extLst>
        </xdr:cNvPr>
        <xdr:cNvGrpSpPr/>
      </xdr:nvGrpSpPr>
      <xdr:grpSpPr>
        <a:xfrm>
          <a:off x="17018027" y="8476637"/>
          <a:ext cx="1969076" cy="3361291"/>
          <a:chOff x="17591903" y="8597526"/>
          <a:chExt cx="1971114" cy="3483536"/>
        </a:xfrm>
      </xdr:grpSpPr>
      <xdr:grpSp>
        <xdr:nvGrpSpPr>
          <xdr:cNvPr id="40" name="Group 39">
            <a:extLst>
              <a:ext uri="{FF2B5EF4-FFF2-40B4-BE49-F238E27FC236}">
                <a16:creationId xmlns:a16="http://schemas.microsoft.com/office/drawing/2014/main" id="{8C310263-6A92-2884-C1D6-13E61038041D}"/>
              </a:ext>
            </a:extLst>
          </xdr:cNvPr>
          <xdr:cNvGrpSpPr/>
        </xdr:nvGrpSpPr>
        <xdr:grpSpPr>
          <a:xfrm>
            <a:off x="17591903" y="8597526"/>
            <a:ext cx="1971114" cy="3483536"/>
            <a:chOff x="11331388" y="5175996"/>
            <a:chExt cx="1971115" cy="3632948"/>
          </a:xfrm>
        </xdr:grpSpPr>
        <xdr:sp macro="" textlink="">
          <xdr:nvSpPr>
            <xdr:cNvPr id="44" name="Rectangle: Rounded Corners 43">
              <a:extLst>
                <a:ext uri="{FF2B5EF4-FFF2-40B4-BE49-F238E27FC236}">
                  <a16:creationId xmlns:a16="http://schemas.microsoft.com/office/drawing/2014/main" id="{747DC16F-12A8-A774-8019-370E88CD872C}"/>
                </a:ext>
              </a:extLst>
            </xdr:cNvPr>
            <xdr:cNvSpPr/>
          </xdr:nvSpPr>
          <xdr:spPr>
            <a:xfrm>
              <a:off x="11331388" y="5175996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5" name="Rectangle: Rounded Corners 44">
              <a:extLst>
                <a:ext uri="{FF2B5EF4-FFF2-40B4-BE49-F238E27FC236}">
                  <a16:creationId xmlns:a16="http://schemas.microsoft.com/office/drawing/2014/main" id="{76A8774F-2C6A-EA1D-7516-E5577B7F4A43}"/>
                </a:ext>
              </a:extLst>
            </xdr:cNvPr>
            <xdr:cNvSpPr/>
          </xdr:nvSpPr>
          <xdr:spPr>
            <a:xfrm>
              <a:off x="11386481" y="5460312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46" name="Straight Connector 45">
              <a:extLst>
                <a:ext uri="{FF2B5EF4-FFF2-40B4-BE49-F238E27FC236}">
                  <a16:creationId xmlns:a16="http://schemas.microsoft.com/office/drawing/2014/main" id="{B4B73222-8226-4990-ED9F-AF5F8C5C8F5A}"/>
                </a:ext>
              </a:extLst>
            </xdr:cNvPr>
            <xdr:cNvCxnSpPr/>
          </xdr:nvCxnSpPr>
          <xdr:spPr>
            <a:xfrm>
              <a:off x="12052498" y="5324335"/>
              <a:ext cx="528895" cy="0"/>
            </a:xfrm>
            <a:prstGeom prst="line">
              <a:avLst/>
            </a:prstGeom>
            <a:ln w="12700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47" name="Oval 46">
              <a:extLst>
                <a:ext uri="{FF2B5EF4-FFF2-40B4-BE49-F238E27FC236}">
                  <a16:creationId xmlns:a16="http://schemas.microsoft.com/office/drawing/2014/main" id="{640F32AA-B504-8B3B-A4F5-7C6640927952}"/>
                </a:ext>
              </a:extLst>
            </xdr:cNvPr>
            <xdr:cNvSpPr/>
          </xdr:nvSpPr>
          <xdr:spPr>
            <a:xfrm>
              <a:off x="12139423" y="8394259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8" name="Rectangle: Rounded Corners 47">
              <a:extLst>
                <a:ext uri="{FF2B5EF4-FFF2-40B4-BE49-F238E27FC236}">
                  <a16:creationId xmlns:a16="http://schemas.microsoft.com/office/drawing/2014/main" id="{0670334A-E52C-188D-D384-6D31A01FBE7B}"/>
                </a:ext>
              </a:extLst>
            </xdr:cNvPr>
            <xdr:cNvSpPr/>
          </xdr:nvSpPr>
          <xdr:spPr>
            <a:xfrm>
              <a:off x="11460780" y="5886841"/>
              <a:ext cx="1690437" cy="1317783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en-US" sz="110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62" name="Rectangle: Rounded Corners 61">
              <a:extLst>
                <a:ext uri="{FF2B5EF4-FFF2-40B4-BE49-F238E27FC236}">
                  <a16:creationId xmlns:a16="http://schemas.microsoft.com/office/drawing/2014/main" id="{D16A3E9D-E8A8-BB81-BF13-7AC3EED2A134}"/>
                </a:ext>
              </a:extLst>
            </xdr:cNvPr>
            <xdr:cNvSpPr/>
          </xdr:nvSpPr>
          <xdr:spPr>
            <a:xfrm>
              <a:off x="11460780" y="7849492"/>
              <a:ext cx="1690437" cy="439261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 u="sng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Báo</a:t>
              </a:r>
              <a:r>
                <a:rPr lang="en-US" sz="1100" b="1" u="sng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cáo linh kiện</a:t>
              </a:r>
              <a:endParaRPr lang="en-US" b="1" u="sng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  <xdr:sp macro="" textlink="">
        <xdr:nvSpPr>
          <xdr:cNvPr id="41" name="TextBox 40">
            <a:extLst>
              <a:ext uri="{FF2B5EF4-FFF2-40B4-BE49-F238E27FC236}">
                <a16:creationId xmlns:a16="http://schemas.microsoft.com/office/drawing/2014/main" id="{E77CB6ED-40D0-FE08-C8B8-75CA35F3347A}"/>
              </a:ext>
            </a:extLst>
          </xdr:cNvPr>
          <xdr:cNvSpPr txBox="1"/>
        </xdr:nvSpPr>
        <xdr:spPr>
          <a:xfrm>
            <a:off x="18163987" y="9026071"/>
            <a:ext cx="821315" cy="2471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000" b="1" u="none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Bắn</a:t>
            </a:r>
            <a:r>
              <a:rPr lang="en-US" sz="1000" b="1" u="none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CTNK</a:t>
            </a:r>
            <a:endParaRPr lang="en-US" sz="1000" b="1" u="none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pic>
        <xdr:nvPicPr>
          <xdr:cNvPr id="43" name="Picture 42" descr="QR code - Wikipedia">
            <a:extLst>
              <a:ext uri="{FF2B5EF4-FFF2-40B4-BE49-F238E27FC236}">
                <a16:creationId xmlns:a16="http://schemas.microsoft.com/office/drawing/2014/main" id="{59B5F32E-BA2B-199D-9194-9E8FF81E716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968443" y="9345039"/>
            <a:ext cx="1212403" cy="117781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32</xdr:col>
      <xdr:colOff>575236</xdr:colOff>
      <xdr:row>49</xdr:row>
      <xdr:rowOff>89646</xdr:rowOff>
    </xdr:from>
    <xdr:to>
      <xdr:col>34</xdr:col>
      <xdr:colOff>360100</xdr:colOff>
      <xdr:row>56</xdr:row>
      <xdr:rowOff>171823</xdr:rowOff>
    </xdr:to>
    <xdr:pic>
      <xdr:nvPicPr>
        <xdr:cNvPr id="962" name="Picture 961">
          <a:extLst>
            <a:ext uri="{FF2B5EF4-FFF2-40B4-BE49-F238E27FC236}">
              <a16:creationId xmlns:a16="http://schemas.microsoft.com/office/drawing/2014/main" id="{65196984-8E24-4021-87FE-80DC6333B57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41" t="4817" r="12857" b="4614"/>
        <a:stretch/>
      </xdr:blipFill>
      <xdr:spPr>
        <a:xfrm>
          <a:off x="19117236" y="8710705"/>
          <a:ext cx="1010040" cy="1337236"/>
        </a:xfrm>
        <a:prstGeom prst="rect">
          <a:avLst/>
        </a:prstGeom>
      </xdr:spPr>
    </xdr:pic>
    <xdr:clientData/>
  </xdr:twoCellAnchor>
  <xdr:twoCellAnchor editAs="oneCell">
    <xdr:from>
      <xdr:col>33</xdr:col>
      <xdr:colOff>156883</xdr:colOff>
      <xdr:row>57</xdr:row>
      <xdr:rowOff>22411</xdr:rowOff>
    </xdr:from>
    <xdr:to>
      <xdr:col>36</xdr:col>
      <xdr:colOff>141568</xdr:colOff>
      <xdr:row>59</xdr:row>
      <xdr:rowOff>87453</xdr:rowOff>
    </xdr:to>
    <xdr:pic>
      <xdr:nvPicPr>
        <xdr:cNvPr id="999" name="Picture 998">
          <a:extLst>
            <a:ext uri="{FF2B5EF4-FFF2-40B4-BE49-F238E27FC236}">
              <a16:creationId xmlns:a16="http://schemas.microsoft.com/office/drawing/2014/main" id="{C120A4F8-8AA6-BF34-81D5-559F407119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311471" y="10077823"/>
          <a:ext cx="1828800" cy="417280"/>
        </a:xfrm>
        <a:prstGeom prst="rect">
          <a:avLst/>
        </a:prstGeom>
      </xdr:spPr>
    </xdr:pic>
    <xdr:clientData/>
  </xdr:twoCellAnchor>
  <xdr:twoCellAnchor>
    <xdr:from>
      <xdr:col>43</xdr:col>
      <xdr:colOff>541502</xdr:colOff>
      <xdr:row>49</xdr:row>
      <xdr:rowOff>21291</xdr:rowOff>
    </xdr:from>
    <xdr:to>
      <xdr:col>47</xdr:col>
      <xdr:colOff>62263</xdr:colOff>
      <xdr:row>68</xdr:row>
      <xdr:rowOff>98239</xdr:rowOff>
    </xdr:to>
    <xdr:grpSp>
      <xdr:nvGrpSpPr>
        <xdr:cNvPr id="1000" name="Group 999">
          <a:extLst>
            <a:ext uri="{FF2B5EF4-FFF2-40B4-BE49-F238E27FC236}">
              <a16:creationId xmlns:a16="http://schemas.microsoft.com/office/drawing/2014/main" id="{F7FB8FE9-5A2F-5CDC-6FC7-E48156A7FC0B}"/>
            </a:ext>
          </a:extLst>
        </xdr:cNvPr>
        <xdr:cNvGrpSpPr/>
      </xdr:nvGrpSpPr>
      <xdr:grpSpPr>
        <a:xfrm>
          <a:off x="25791411" y="8530291"/>
          <a:ext cx="1968397" cy="3367403"/>
          <a:chOff x="7042363" y="8682904"/>
          <a:chExt cx="1956707" cy="3526225"/>
        </a:xfrm>
      </xdr:grpSpPr>
      <xdr:grpSp>
        <xdr:nvGrpSpPr>
          <xdr:cNvPr id="1001" name="Group 1000">
            <a:extLst>
              <a:ext uri="{FF2B5EF4-FFF2-40B4-BE49-F238E27FC236}">
                <a16:creationId xmlns:a16="http://schemas.microsoft.com/office/drawing/2014/main" id="{D4FAB37F-B8B7-7760-9655-2FF2BF7DAA78}"/>
              </a:ext>
            </a:extLst>
          </xdr:cNvPr>
          <xdr:cNvGrpSpPr/>
        </xdr:nvGrpSpPr>
        <xdr:grpSpPr>
          <a:xfrm>
            <a:off x="7042363" y="8682904"/>
            <a:ext cx="1956707" cy="3526225"/>
            <a:chOff x="11331388" y="5175996"/>
            <a:chExt cx="1971115" cy="3632948"/>
          </a:xfrm>
        </xdr:grpSpPr>
        <xdr:sp macro="" textlink="">
          <xdr:nvSpPr>
            <xdr:cNvPr id="1004" name="Rectangle: Rounded Corners 1003">
              <a:extLst>
                <a:ext uri="{FF2B5EF4-FFF2-40B4-BE49-F238E27FC236}">
                  <a16:creationId xmlns:a16="http://schemas.microsoft.com/office/drawing/2014/main" id="{EC30938F-B8F6-3FD1-C164-D7C924FC5BD9}"/>
                </a:ext>
              </a:extLst>
            </xdr:cNvPr>
            <xdr:cNvSpPr/>
          </xdr:nvSpPr>
          <xdr:spPr>
            <a:xfrm>
              <a:off x="11331388" y="5175996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005" name="Rectangle: Rounded Corners 1004">
              <a:extLst>
                <a:ext uri="{FF2B5EF4-FFF2-40B4-BE49-F238E27FC236}">
                  <a16:creationId xmlns:a16="http://schemas.microsoft.com/office/drawing/2014/main" id="{1DE68939-E84F-9C66-283D-EC6992CD24F3}"/>
                </a:ext>
              </a:extLst>
            </xdr:cNvPr>
            <xdr:cNvSpPr/>
          </xdr:nvSpPr>
          <xdr:spPr>
            <a:xfrm>
              <a:off x="11386481" y="5460312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006" name="Straight Connector 1005">
              <a:extLst>
                <a:ext uri="{FF2B5EF4-FFF2-40B4-BE49-F238E27FC236}">
                  <a16:creationId xmlns:a16="http://schemas.microsoft.com/office/drawing/2014/main" id="{190922EC-BFA1-DDEC-0AA0-2E354259F175}"/>
                </a:ext>
              </a:extLst>
            </xdr:cNvPr>
            <xdr:cNvCxnSpPr/>
          </xdr:nvCxnSpPr>
          <xdr:spPr>
            <a:xfrm>
              <a:off x="12052498" y="5324335"/>
              <a:ext cx="528895" cy="0"/>
            </a:xfrm>
            <a:prstGeom prst="line">
              <a:avLst/>
            </a:prstGeom>
            <a:ln w="12700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007" name="Oval 1006">
              <a:extLst>
                <a:ext uri="{FF2B5EF4-FFF2-40B4-BE49-F238E27FC236}">
                  <a16:creationId xmlns:a16="http://schemas.microsoft.com/office/drawing/2014/main" id="{FD630491-EAD0-F26B-E8C8-D2B849B36CB5}"/>
                </a:ext>
              </a:extLst>
            </xdr:cNvPr>
            <xdr:cNvSpPr/>
          </xdr:nvSpPr>
          <xdr:spPr>
            <a:xfrm>
              <a:off x="12139423" y="8394259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008" name="Rectangle: Rounded Corners 1007">
              <a:extLst>
                <a:ext uri="{FF2B5EF4-FFF2-40B4-BE49-F238E27FC236}">
                  <a16:creationId xmlns:a16="http://schemas.microsoft.com/office/drawing/2014/main" id="{3F9FB607-1474-C2D3-E554-77EDA11D61BF}"/>
                </a:ext>
              </a:extLst>
            </xdr:cNvPr>
            <xdr:cNvSpPr/>
          </xdr:nvSpPr>
          <xdr:spPr>
            <a:xfrm>
              <a:off x="11460780" y="5886841"/>
              <a:ext cx="1690437" cy="1317783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en-US" sz="110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1009" name="Rectangle: Rounded Corners 1008">
              <a:extLst>
                <a:ext uri="{FF2B5EF4-FFF2-40B4-BE49-F238E27FC236}">
                  <a16:creationId xmlns:a16="http://schemas.microsoft.com/office/drawing/2014/main" id="{4C02A2DE-95CD-3C13-94E3-F6283722E26E}"/>
                </a:ext>
              </a:extLst>
            </xdr:cNvPr>
            <xdr:cNvSpPr/>
          </xdr:nvSpPr>
          <xdr:spPr>
            <a:xfrm>
              <a:off x="11460780" y="7849492"/>
              <a:ext cx="1690437" cy="439261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 u="sng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Báo</a:t>
              </a:r>
              <a:r>
                <a:rPr lang="en-US" sz="1100" b="1" u="sng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cáo linh kiện</a:t>
              </a:r>
              <a:endParaRPr lang="en-US" b="1" u="sng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1010" name="Rectangle: Rounded Corners 1009">
              <a:extLst>
                <a:ext uri="{FF2B5EF4-FFF2-40B4-BE49-F238E27FC236}">
                  <a16:creationId xmlns:a16="http://schemas.microsoft.com/office/drawing/2014/main" id="{40D87D00-F76D-CE1D-1320-0FFCCA7D9BE6}"/>
                </a:ext>
              </a:extLst>
            </xdr:cNvPr>
            <xdr:cNvSpPr/>
          </xdr:nvSpPr>
          <xdr:spPr>
            <a:xfrm>
              <a:off x="11460780" y="7242006"/>
              <a:ext cx="1690437" cy="65440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 u="none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Mã:</a:t>
              </a:r>
              <a:r>
                <a:rPr lang="en-US" sz="1100" b="1" u="none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lang="en-US" sz="1400" b="1" u="none" baseline="0">
                  <a:solidFill>
                    <a:srgbClr val="0000FF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LU5693001</a:t>
              </a:r>
              <a:endParaRPr lang="en-US" sz="1100" b="1" u="none" baseline="0">
                <a:solidFill>
                  <a:srgbClr val="0000FF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 u="none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Vị</a:t>
              </a:r>
              <a:r>
                <a:rPr lang="en-US" sz="1100" b="1" u="none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trí: </a:t>
              </a:r>
              <a:r>
                <a:rPr kumimoji="0" lang="en-US" sz="1200" b="1" i="0" u="none" strike="noStrike" kern="0" cap="none" spc="0" normalizeH="0" baseline="0" noProof="0">
                  <a:ln>
                    <a:noFill/>
                  </a:ln>
                  <a:solidFill>
                    <a:srgbClr val="0000FF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2B3/1-15-01</a:t>
              </a:r>
              <a:endParaRPr lang="en-US" sz="1200" b="1" u="none">
                <a:solidFill>
                  <a:srgbClr val="0000FF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  <xdr:sp macro="" textlink="">
        <xdr:nvSpPr>
          <xdr:cNvPr id="1002" name="TextBox 1001">
            <a:extLst>
              <a:ext uri="{FF2B5EF4-FFF2-40B4-BE49-F238E27FC236}">
                <a16:creationId xmlns:a16="http://schemas.microsoft.com/office/drawing/2014/main" id="{52DD13E1-04E1-262B-B571-59EFDC8D5A00}"/>
              </a:ext>
            </a:extLst>
          </xdr:cNvPr>
          <xdr:cNvSpPr txBox="1"/>
        </xdr:nvSpPr>
        <xdr:spPr>
          <a:xfrm>
            <a:off x="7515214" y="9099710"/>
            <a:ext cx="989271" cy="2501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000" b="1" u="none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Bắn</a:t>
            </a:r>
            <a:r>
              <a:rPr lang="en-US" sz="1000" b="1" u="none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QR vị trí</a:t>
            </a:r>
            <a:endParaRPr lang="en-US" sz="1000" b="1" u="none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pic>
        <xdr:nvPicPr>
          <xdr:cNvPr id="1003" name="Picture 1002" descr="QR code - Wikipedia">
            <a:extLst>
              <a:ext uri="{FF2B5EF4-FFF2-40B4-BE49-F238E27FC236}">
                <a16:creationId xmlns:a16="http://schemas.microsoft.com/office/drawing/2014/main" id="{2DD16619-5F63-1329-56AF-D1FE4CF0A04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408451" y="9422947"/>
            <a:ext cx="1202798" cy="119062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33</xdr:col>
      <xdr:colOff>373530</xdr:colOff>
      <xdr:row>53</xdr:row>
      <xdr:rowOff>141941</xdr:rowOff>
    </xdr:from>
    <xdr:to>
      <xdr:col>34</xdr:col>
      <xdr:colOff>552824</xdr:colOff>
      <xdr:row>57</xdr:row>
      <xdr:rowOff>112059</xdr:rowOff>
    </xdr:to>
    <xdr:sp macro="" textlink="">
      <xdr:nvSpPr>
        <xdr:cNvPr id="1011" name="Freeform: Shape 1010">
          <a:extLst>
            <a:ext uri="{FF2B5EF4-FFF2-40B4-BE49-F238E27FC236}">
              <a16:creationId xmlns:a16="http://schemas.microsoft.com/office/drawing/2014/main" id="{4CD00DF3-89D7-74E2-F265-BA5047741FA8}"/>
            </a:ext>
          </a:extLst>
        </xdr:cNvPr>
        <xdr:cNvSpPr/>
      </xdr:nvSpPr>
      <xdr:spPr>
        <a:xfrm>
          <a:off x="19528118" y="9480176"/>
          <a:ext cx="791882" cy="687295"/>
        </a:xfrm>
        <a:custGeom>
          <a:avLst/>
          <a:gdLst>
            <a:gd name="connsiteX0" fmla="*/ 0 w 791882"/>
            <a:gd name="connsiteY0" fmla="*/ 0 h 687295"/>
            <a:gd name="connsiteX1" fmla="*/ 545353 w 791882"/>
            <a:gd name="connsiteY1" fmla="*/ 283883 h 687295"/>
            <a:gd name="connsiteX2" fmla="*/ 791882 w 791882"/>
            <a:gd name="connsiteY2" fmla="*/ 687295 h 68729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791882" h="687295">
              <a:moveTo>
                <a:pt x="0" y="0"/>
              </a:moveTo>
              <a:cubicBezTo>
                <a:pt x="206686" y="84667"/>
                <a:pt x="413373" y="169334"/>
                <a:pt x="545353" y="283883"/>
              </a:cubicBezTo>
              <a:cubicBezTo>
                <a:pt x="677333" y="398432"/>
                <a:pt x="734607" y="542863"/>
                <a:pt x="791882" y="687295"/>
              </a:cubicBezTo>
            </a:path>
          </a:pathLst>
        </a:custGeom>
        <a:noFill/>
        <a:ln>
          <a:solidFill>
            <a:srgbClr val="FF0000"/>
          </a:solidFill>
          <a:tailEnd type="stealt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36</xdr:col>
      <xdr:colOff>283883</xdr:colOff>
      <xdr:row>51</xdr:row>
      <xdr:rowOff>52295</xdr:rowOff>
    </xdr:from>
    <xdr:to>
      <xdr:col>40</xdr:col>
      <xdr:colOff>49360</xdr:colOff>
      <xdr:row>57</xdr:row>
      <xdr:rowOff>120650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5620ADE6-32D8-F0F3-8FD2-C5A1121E4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276236" y="9031942"/>
          <a:ext cx="2209480" cy="1150470"/>
        </a:xfrm>
        <a:prstGeom prst="rect">
          <a:avLst/>
        </a:prstGeom>
      </xdr:spPr>
    </xdr:pic>
    <xdr:clientData/>
  </xdr:twoCellAnchor>
  <xdr:twoCellAnchor editAs="oneCell">
    <xdr:from>
      <xdr:col>33</xdr:col>
      <xdr:colOff>7470</xdr:colOff>
      <xdr:row>60</xdr:row>
      <xdr:rowOff>7471</xdr:rowOff>
    </xdr:from>
    <xdr:to>
      <xdr:col>36</xdr:col>
      <xdr:colOff>266911</xdr:colOff>
      <xdr:row>67</xdr:row>
      <xdr:rowOff>125880</xdr:rowOff>
    </xdr:to>
    <xdr:pic>
      <xdr:nvPicPr>
        <xdr:cNvPr id="1019" name="Picture 1018">
          <a:extLst>
            <a:ext uri="{FF2B5EF4-FFF2-40B4-BE49-F238E27FC236}">
              <a16:creationId xmlns:a16="http://schemas.microsoft.com/office/drawing/2014/main" id="{C49ADCEE-7737-B145-243C-76DFBE0EF7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162058" y="10600765"/>
          <a:ext cx="2097206" cy="1367118"/>
        </a:xfrm>
        <a:prstGeom prst="rect">
          <a:avLst/>
        </a:prstGeom>
      </xdr:spPr>
    </xdr:pic>
    <xdr:clientData/>
  </xdr:twoCellAnchor>
  <xdr:twoCellAnchor>
    <xdr:from>
      <xdr:col>34</xdr:col>
      <xdr:colOff>605118</xdr:colOff>
      <xdr:row>58</xdr:row>
      <xdr:rowOff>149412</xdr:rowOff>
    </xdr:from>
    <xdr:to>
      <xdr:col>35</xdr:col>
      <xdr:colOff>328706</xdr:colOff>
      <xdr:row>65</xdr:row>
      <xdr:rowOff>37353</xdr:rowOff>
    </xdr:to>
    <xdr:sp macro="" textlink="">
      <xdr:nvSpPr>
        <xdr:cNvPr id="1012" name="Freeform: Shape 1011">
          <a:extLst>
            <a:ext uri="{FF2B5EF4-FFF2-40B4-BE49-F238E27FC236}">
              <a16:creationId xmlns:a16="http://schemas.microsoft.com/office/drawing/2014/main" id="{B1E39CEF-7383-FE19-D456-6DE89E80D9E9}"/>
            </a:ext>
          </a:extLst>
        </xdr:cNvPr>
        <xdr:cNvSpPr/>
      </xdr:nvSpPr>
      <xdr:spPr>
        <a:xfrm>
          <a:off x="20372294" y="10384118"/>
          <a:ext cx="336177" cy="1143000"/>
        </a:xfrm>
        <a:custGeom>
          <a:avLst/>
          <a:gdLst>
            <a:gd name="connsiteX0" fmla="*/ 0 w 336177"/>
            <a:gd name="connsiteY0" fmla="*/ 0 h 1143000"/>
            <a:gd name="connsiteX1" fmla="*/ 224118 w 336177"/>
            <a:gd name="connsiteY1" fmla="*/ 545353 h 1143000"/>
            <a:gd name="connsiteX2" fmla="*/ 336177 w 336177"/>
            <a:gd name="connsiteY2" fmla="*/ 1143000 h 1143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336177" h="1143000">
              <a:moveTo>
                <a:pt x="0" y="0"/>
              </a:moveTo>
              <a:cubicBezTo>
                <a:pt x="84044" y="177426"/>
                <a:pt x="168088" y="354853"/>
                <a:pt x="224118" y="545353"/>
              </a:cubicBezTo>
              <a:cubicBezTo>
                <a:pt x="280148" y="735853"/>
                <a:pt x="308162" y="939426"/>
                <a:pt x="336177" y="1143000"/>
              </a:cubicBezTo>
            </a:path>
          </a:pathLst>
        </a:custGeom>
        <a:noFill/>
        <a:ln>
          <a:solidFill>
            <a:srgbClr val="FF0000"/>
          </a:solidFill>
          <a:tailEnd type="stealt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605117</xdr:colOff>
      <xdr:row>32</xdr:row>
      <xdr:rowOff>74706</xdr:rowOff>
    </xdr:from>
    <xdr:to>
      <xdr:col>37</xdr:col>
      <xdr:colOff>537883</xdr:colOff>
      <xdr:row>34</xdr:row>
      <xdr:rowOff>29881</xdr:rowOff>
    </xdr:to>
    <xdr:sp macro="" textlink="">
      <xdr:nvSpPr>
        <xdr:cNvPr id="677" name="Arrow: Right 676">
          <a:extLst>
            <a:ext uri="{FF2B5EF4-FFF2-40B4-BE49-F238E27FC236}">
              <a16:creationId xmlns:a16="http://schemas.microsoft.com/office/drawing/2014/main" id="{7DB15D3D-1731-74A4-7664-2CE7F2C45EC2}"/>
            </a:ext>
          </a:extLst>
        </xdr:cNvPr>
        <xdr:cNvSpPr/>
      </xdr:nvSpPr>
      <xdr:spPr>
        <a:xfrm>
          <a:off x="15307235" y="6051177"/>
          <a:ext cx="545354" cy="328704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268941</xdr:colOff>
      <xdr:row>23</xdr:row>
      <xdr:rowOff>112058</xdr:rowOff>
    </xdr:from>
    <xdr:to>
      <xdr:col>29</xdr:col>
      <xdr:colOff>53835</xdr:colOff>
      <xdr:row>24</xdr:row>
      <xdr:rowOff>151328</xdr:rowOff>
    </xdr:to>
    <xdr:sp macro="" textlink="">
      <xdr:nvSpPr>
        <xdr:cNvPr id="997" name="Rectangle 996">
          <a:extLst>
            <a:ext uri="{FF2B5EF4-FFF2-40B4-BE49-F238E27FC236}">
              <a16:creationId xmlns:a16="http://schemas.microsoft.com/office/drawing/2014/main" id="{FB9FD660-801B-47C4-998C-757FB7B2B974}"/>
            </a:ext>
          </a:extLst>
        </xdr:cNvPr>
        <xdr:cNvSpPr/>
      </xdr:nvSpPr>
      <xdr:spPr>
        <a:xfrm>
          <a:off x="13155706" y="4247029"/>
          <a:ext cx="3415600" cy="218564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A1</a:t>
          </a:r>
        </a:p>
      </xdr:txBody>
    </xdr:sp>
    <xdr:clientData/>
  </xdr:twoCellAnchor>
  <xdr:twoCellAnchor>
    <xdr:from>
      <xdr:col>23</xdr:col>
      <xdr:colOff>227979</xdr:colOff>
      <xdr:row>21</xdr:row>
      <xdr:rowOff>160058</xdr:rowOff>
    </xdr:from>
    <xdr:to>
      <xdr:col>29</xdr:col>
      <xdr:colOff>134543</xdr:colOff>
      <xdr:row>22</xdr:row>
      <xdr:rowOff>129802</xdr:rowOff>
    </xdr:to>
    <xdr:grpSp>
      <xdr:nvGrpSpPr>
        <xdr:cNvPr id="998" name="Group 997">
          <a:extLst>
            <a:ext uri="{FF2B5EF4-FFF2-40B4-BE49-F238E27FC236}">
              <a16:creationId xmlns:a16="http://schemas.microsoft.com/office/drawing/2014/main" id="{A6B292BB-DEC6-EFD1-4173-210C5F2941B4}"/>
            </a:ext>
          </a:extLst>
        </xdr:cNvPr>
        <xdr:cNvGrpSpPr/>
      </xdr:nvGrpSpPr>
      <xdr:grpSpPr>
        <a:xfrm>
          <a:off x="13239706" y="3819967"/>
          <a:ext cx="3578019" cy="142926"/>
          <a:chOff x="7374591" y="950259"/>
          <a:chExt cx="3568700" cy="153894"/>
        </a:xfrm>
      </xdr:grpSpPr>
      <xdr:sp macro="" textlink="">
        <xdr:nvSpPr>
          <xdr:cNvPr id="1013" name="Rectangle 1012">
            <a:extLst>
              <a:ext uri="{FF2B5EF4-FFF2-40B4-BE49-F238E27FC236}">
                <a16:creationId xmlns:a16="http://schemas.microsoft.com/office/drawing/2014/main" id="{3B4CD17A-A1A4-266D-6536-311A2DA03880}"/>
              </a:ext>
            </a:extLst>
          </xdr:cNvPr>
          <xdr:cNvSpPr/>
        </xdr:nvSpPr>
        <xdr:spPr>
          <a:xfrm>
            <a:off x="7374591" y="950259"/>
            <a:ext cx="3568700" cy="153894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C4</a:t>
            </a:r>
          </a:p>
        </xdr:txBody>
      </xdr:sp>
      <xdr:grpSp>
        <xdr:nvGrpSpPr>
          <xdr:cNvPr id="1014" name="Group 1013">
            <a:extLst>
              <a:ext uri="{FF2B5EF4-FFF2-40B4-BE49-F238E27FC236}">
                <a16:creationId xmlns:a16="http://schemas.microsoft.com/office/drawing/2014/main" id="{34196B21-B26D-75EF-4C1B-A91B2D87DE0F}"/>
              </a:ext>
            </a:extLst>
          </xdr:cNvPr>
          <xdr:cNvGrpSpPr/>
        </xdr:nvGrpSpPr>
        <xdr:grpSpPr>
          <a:xfrm>
            <a:off x="7673042" y="988234"/>
            <a:ext cx="2870119" cy="79439"/>
            <a:chOff x="3386521" y="653393"/>
            <a:chExt cx="2866213" cy="81037"/>
          </a:xfrm>
        </xdr:grpSpPr>
        <xdr:pic>
          <xdr:nvPicPr>
            <xdr:cNvPr id="1015" name="Picture 1014" descr="QR code - Wikipedia">
              <a:extLst>
                <a:ext uri="{FF2B5EF4-FFF2-40B4-BE49-F238E27FC236}">
                  <a16:creationId xmlns:a16="http://schemas.microsoft.com/office/drawing/2014/main" id="{418B29B4-938B-191B-D97C-2A0E84A9CB91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38652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016" name="Picture 1015" descr="QR code - Wikipedia">
              <a:extLst>
                <a:ext uri="{FF2B5EF4-FFF2-40B4-BE49-F238E27FC236}">
                  <a16:creationId xmlns:a16="http://schemas.microsoft.com/office/drawing/2014/main" id="{EB7B2DE7-E3FD-2076-435D-9E563796C27A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560793" y="653393"/>
              <a:ext cx="82775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017" name="Picture 1016" descr="QR code - Wikipedia">
              <a:extLst>
                <a:ext uri="{FF2B5EF4-FFF2-40B4-BE49-F238E27FC236}">
                  <a16:creationId xmlns:a16="http://schemas.microsoft.com/office/drawing/2014/main" id="{26865F5F-CBD9-0F40-A353-429D25EEADD4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734189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018" name="Picture 1017" descr="QR code - Wikipedia">
              <a:extLst>
                <a:ext uri="{FF2B5EF4-FFF2-40B4-BE49-F238E27FC236}">
                  <a16:creationId xmlns:a16="http://schemas.microsoft.com/office/drawing/2014/main" id="{91BE9C26-8694-D837-13A4-F7A3FDE32926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90846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020" name="Picture 1019" descr="QR code - Wikipedia">
              <a:extLst>
                <a:ext uri="{FF2B5EF4-FFF2-40B4-BE49-F238E27FC236}">
                  <a16:creationId xmlns:a16="http://schemas.microsoft.com/office/drawing/2014/main" id="{C31D9150-3947-5ECF-571A-CCF24D96355B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08273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021" name="Picture 1020" descr="QR code - Wikipedia">
              <a:extLst>
                <a:ext uri="{FF2B5EF4-FFF2-40B4-BE49-F238E27FC236}">
                  <a16:creationId xmlns:a16="http://schemas.microsoft.com/office/drawing/2014/main" id="{F88D12F2-5315-B7E8-08B6-F3174637896F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257005" y="653393"/>
              <a:ext cx="81280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022" name="Picture 1021" descr="QR code - Wikipedia">
              <a:extLst>
                <a:ext uri="{FF2B5EF4-FFF2-40B4-BE49-F238E27FC236}">
                  <a16:creationId xmlns:a16="http://schemas.microsoft.com/office/drawing/2014/main" id="{6AAD41F5-59B7-DE1F-5707-47B04DB4F10A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43040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023" name="Picture 1022" descr="QR code - Wikipedia">
              <a:extLst>
                <a:ext uri="{FF2B5EF4-FFF2-40B4-BE49-F238E27FC236}">
                  <a16:creationId xmlns:a16="http://schemas.microsoft.com/office/drawing/2014/main" id="{0FFC6AAD-EDBE-2364-830A-DCDED76E969E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60467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76" name="Picture 275" descr="QR code - Wikipedia">
              <a:extLst>
                <a:ext uri="{FF2B5EF4-FFF2-40B4-BE49-F238E27FC236}">
                  <a16:creationId xmlns:a16="http://schemas.microsoft.com/office/drawing/2014/main" id="{5B419B3D-A074-771E-E76F-E1BEAC247AF3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778945" y="653393"/>
              <a:ext cx="82775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77" name="Picture 276" descr="QR code - Wikipedia">
              <a:extLst>
                <a:ext uri="{FF2B5EF4-FFF2-40B4-BE49-F238E27FC236}">
                  <a16:creationId xmlns:a16="http://schemas.microsoft.com/office/drawing/2014/main" id="{29D088C1-F357-D423-D524-75EA0D3FC9C2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95234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86" name="Picture 285" descr="QR code - Wikipedia">
              <a:extLst>
                <a:ext uri="{FF2B5EF4-FFF2-40B4-BE49-F238E27FC236}">
                  <a16:creationId xmlns:a16="http://schemas.microsoft.com/office/drawing/2014/main" id="{BBD854C6-AC2C-63FD-2DDD-0B011575C47A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12661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87" name="Picture 286" descr="QR code - Wikipedia">
              <a:extLst>
                <a:ext uri="{FF2B5EF4-FFF2-40B4-BE49-F238E27FC236}">
                  <a16:creationId xmlns:a16="http://schemas.microsoft.com/office/drawing/2014/main" id="{F4661529-6A83-ADD0-A02B-7FAC9FE7557E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300885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88" name="Picture 287" descr="QR code - Wikipedia">
              <a:extLst>
                <a:ext uri="{FF2B5EF4-FFF2-40B4-BE49-F238E27FC236}">
                  <a16:creationId xmlns:a16="http://schemas.microsoft.com/office/drawing/2014/main" id="{8B0CB8A5-AB65-68A6-2348-A65B8AC9B645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475157" y="653393"/>
              <a:ext cx="81280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89" name="Picture 288" descr="QR code - Wikipedia">
              <a:extLst>
                <a:ext uri="{FF2B5EF4-FFF2-40B4-BE49-F238E27FC236}">
                  <a16:creationId xmlns:a16="http://schemas.microsoft.com/office/drawing/2014/main" id="{A3825A19-F39D-AA27-F125-3A5688F0AD7E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64855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90" name="Picture 289" descr="QR code - Wikipedia">
              <a:extLst>
                <a:ext uri="{FF2B5EF4-FFF2-40B4-BE49-F238E27FC236}">
                  <a16:creationId xmlns:a16="http://schemas.microsoft.com/office/drawing/2014/main" id="{FF7ADB25-E004-37A3-9BC9-6D9FCFC19CBB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822825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91" name="Picture 290" descr="QR code - Wikipedia">
              <a:extLst>
                <a:ext uri="{FF2B5EF4-FFF2-40B4-BE49-F238E27FC236}">
                  <a16:creationId xmlns:a16="http://schemas.microsoft.com/office/drawing/2014/main" id="{0D8EBD7A-5418-3EDB-EFDE-869EDFC3E05F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997097" y="653393"/>
              <a:ext cx="82775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92" name="Picture 291" descr="QR code - Wikipedia">
              <a:extLst>
                <a:ext uri="{FF2B5EF4-FFF2-40B4-BE49-F238E27FC236}">
                  <a16:creationId xmlns:a16="http://schemas.microsoft.com/office/drawing/2014/main" id="{C8A8A0D2-8EAE-90C9-46BB-0AB672C4E396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617049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</xdr:grpSp>
    <xdr:clientData/>
  </xdr:twoCellAnchor>
  <xdr:twoCellAnchor>
    <xdr:from>
      <xdr:col>16</xdr:col>
      <xdr:colOff>280147</xdr:colOff>
      <xdr:row>23</xdr:row>
      <xdr:rowOff>123264</xdr:rowOff>
    </xdr:from>
    <xdr:to>
      <xdr:col>22</xdr:col>
      <xdr:colOff>61866</xdr:colOff>
      <xdr:row>24</xdr:row>
      <xdr:rowOff>162534</xdr:rowOff>
    </xdr:to>
    <xdr:sp macro="" textlink="">
      <xdr:nvSpPr>
        <xdr:cNvPr id="293" name="Rectangle 292">
          <a:extLst>
            <a:ext uri="{FF2B5EF4-FFF2-40B4-BE49-F238E27FC236}">
              <a16:creationId xmlns:a16="http://schemas.microsoft.com/office/drawing/2014/main" id="{B17C0992-7510-3C15-1750-BB7938E202E3}"/>
            </a:ext>
          </a:extLst>
        </xdr:cNvPr>
        <xdr:cNvSpPr/>
      </xdr:nvSpPr>
      <xdr:spPr>
        <a:xfrm>
          <a:off x="8931088" y="4258235"/>
          <a:ext cx="3412425" cy="218564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A1</a:t>
          </a:r>
        </a:p>
      </xdr:txBody>
    </xdr:sp>
    <xdr:clientData/>
  </xdr:twoCellAnchor>
  <xdr:twoCellAnchor>
    <xdr:from>
      <xdr:col>16</xdr:col>
      <xdr:colOff>160744</xdr:colOff>
      <xdr:row>5</xdr:row>
      <xdr:rowOff>109258</xdr:rowOff>
    </xdr:from>
    <xdr:to>
      <xdr:col>22</xdr:col>
      <xdr:colOff>67308</xdr:colOff>
      <xdr:row>6</xdr:row>
      <xdr:rowOff>82177</xdr:rowOff>
    </xdr:to>
    <xdr:grpSp>
      <xdr:nvGrpSpPr>
        <xdr:cNvPr id="294" name="Group 293">
          <a:extLst>
            <a:ext uri="{FF2B5EF4-FFF2-40B4-BE49-F238E27FC236}">
              <a16:creationId xmlns:a16="http://schemas.microsoft.com/office/drawing/2014/main" id="{ED65C160-B330-8D7A-B8E5-384F6CE52E5D}"/>
            </a:ext>
          </a:extLst>
        </xdr:cNvPr>
        <xdr:cNvGrpSpPr/>
      </xdr:nvGrpSpPr>
      <xdr:grpSpPr>
        <a:xfrm>
          <a:off x="8889108" y="998258"/>
          <a:ext cx="3578018" cy="146101"/>
          <a:chOff x="7374591" y="950259"/>
          <a:chExt cx="3568700" cy="153894"/>
        </a:xfrm>
      </xdr:grpSpPr>
      <xdr:sp macro="" textlink="">
        <xdr:nvSpPr>
          <xdr:cNvPr id="613" name="Rectangle 612">
            <a:extLst>
              <a:ext uri="{FF2B5EF4-FFF2-40B4-BE49-F238E27FC236}">
                <a16:creationId xmlns:a16="http://schemas.microsoft.com/office/drawing/2014/main" id="{CF99C8A4-C647-1A55-110B-3785C9F6A999}"/>
              </a:ext>
            </a:extLst>
          </xdr:cNvPr>
          <xdr:cNvSpPr/>
        </xdr:nvSpPr>
        <xdr:spPr>
          <a:xfrm>
            <a:off x="7374591" y="950259"/>
            <a:ext cx="3568700" cy="153894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A1</a:t>
            </a:r>
          </a:p>
        </xdr:txBody>
      </xdr:sp>
      <xdr:grpSp>
        <xdr:nvGrpSpPr>
          <xdr:cNvPr id="614" name="Group 613">
            <a:extLst>
              <a:ext uri="{FF2B5EF4-FFF2-40B4-BE49-F238E27FC236}">
                <a16:creationId xmlns:a16="http://schemas.microsoft.com/office/drawing/2014/main" id="{627493B5-3193-2BD9-1DB6-B9066A4132D1}"/>
              </a:ext>
            </a:extLst>
          </xdr:cNvPr>
          <xdr:cNvGrpSpPr/>
        </xdr:nvGrpSpPr>
        <xdr:grpSpPr>
          <a:xfrm>
            <a:off x="7673042" y="988234"/>
            <a:ext cx="2870119" cy="79439"/>
            <a:chOff x="3386521" y="653393"/>
            <a:chExt cx="2866213" cy="81037"/>
          </a:xfrm>
        </xdr:grpSpPr>
        <xdr:pic>
          <xdr:nvPicPr>
            <xdr:cNvPr id="615" name="Picture 614" descr="QR code - Wikipedia">
              <a:extLst>
                <a:ext uri="{FF2B5EF4-FFF2-40B4-BE49-F238E27FC236}">
                  <a16:creationId xmlns:a16="http://schemas.microsoft.com/office/drawing/2014/main" id="{6603B9A4-FA72-1FD3-54E1-89E003FB3A18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38652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617" name="Picture 616" descr="QR code - Wikipedia">
              <a:extLst>
                <a:ext uri="{FF2B5EF4-FFF2-40B4-BE49-F238E27FC236}">
                  <a16:creationId xmlns:a16="http://schemas.microsoft.com/office/drawing/2014/main" id="{A2AE532F-41DA-571E-820D-60E1D86415F6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560793" y="653393"/>
              <a:ext cx="82775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618" name="Picture 617" descr="QR code - Wikipedia">
              <a:extLst>
                <a:ext uri="{FF2B5EF4-FFF2-40B4-BE49-F238E27FC236}">
                  <a16:creationId xmlns:a16="http://schemas.microsoft.com/office/drawing/2014/main" id="{1CA6541E-B343-0A51-0045-8060CD857AE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734189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619" name="Picture 618" descr="QR code - Wikipedia">
              <a:extLst>
                <a:ext uri="{FF2B5EF4-FFF2-40B4-BE49-F238E27FC236}">
                  <a16:creationId xmlns:a16="http://schemas.microsoft.com/office/drawing/2014/main" id="{D7643130-6C89-7528-D504-FAEE1DE3FF63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90846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620" name="Picture 619" descr="QR code - Wikipedia">
              <a:extLst>
                <a:ext uri="{FF2B5EF4-FFF2-40B4-BE49-F238E27FC236}">
                  <a16:creationId xmlns:a16="http://schemas.microsoft.com/office/drawing/2014/main" id="{9746A73D-0DAC-9D29-4AC3-ED7D331E2B8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08273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621" name="Picture 620" descr="QR code - Wikipedia">
              <a:extLst>
                <a:ext uri="{FF2B5EF4-FFF2-40B4-BE49-F238E27FC236}">
                  <a16:creationId xmlns:a16="http://schemas.microsoft.com/office/drawing/2014/main" id="{F16DE861-3D88-8471-B4B5-64E3C2D3CE9B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257005" y="653393"/>
              <a:ext cx="81280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622" name="Picture 621" descr="QR code - Wikipedia">
              <a:extLst>
                <a:ext uri="{FF2B5EF4-FFF2-40B4-BE49-F238E27FC236}">
                  <a16:creationId xmlns:a16="http://schemas.microsoft.com/office/drawing/2014/main" id="{4F9152B6-BAD0-132E-AC06-37B456BADAC8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43040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629" name="Picture 628" descr="QR code - Wikipedia">
              <a:extLst>
                <a:ext uri="{FF2B5EF4-FFF2-40B4-BE49-F238E27FC236}">
                  <a16:creationId xmlns:a16="http://schemas.microsoft.com/office/drawing/2014/main" id="{FE7B683D-A337-6271-8A0A-72D2AE344E25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60467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639" name="Picture 638" descr="QR code - Wikipedia">
              <a:extLst>
                <a:ext uri="{FF2B5EF4-FFF2-40B4-BE49-F238E27FC236}">
                  <a16:creationId xmlns:a16="http://schemas.microsoft.com/office/drawing/2014/main" id="{2A86E204-5200-F1AA-761E-EA4271A2D65E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778945" y="653393"/>
              <a:ext cx="82775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655" name="Picture 654" descr="QR code - Wikipedia">
              <a:extLst>
                <a:ext uri="{FF2B5EF4-FFF2-40B4-BE49-F238E27FC236}">
                  <a16:creationId xmlns:a16="http://schemas.microsoft.com/office/drawing/2014/main" id="{31F6000B-8476-929E-A8A2-CAB96B6B5F94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95234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656" name="Picture 655" descr="QR code - Wikipedia">
              <a:extLst>
                <a:ext uri="{FF2B5EF4-FFF2-40B4-BE49-F238E27FC236}">
                  <a16:creationId xmlns:a16="http://schemas.microsoft.com/office/drawing/2014/main" id="{7F5AA480-4775-4035-E3E4-0E0AB04946D3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12661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801" name="Picture 800" descr="QR code - Wikipedia">
              <a:extLst>
                <a:ext uri="{FF2B5EF4-FFF2-40B4-BE49-F238E27FC236}">
                  <a16:creationId xmlns:a16="http://schemas.microsoft.com/office/drawing/2014/main" id="{AD66738F-7112-F88B-A599-8716E335A28A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300885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802" name="Picture 801" descr="QR code - Wikipedia">
              <a:extLst>
                <a:ext uri="{FF2B5EF4-FFF2-40B4-BE49-F238E27FC236}">
                  <a16:creationId xmlns:a16="http://schemas.microsoft.com/office/drawing/2014/main" id="{A4DED477-80B8-54E5-84AF-296D74E6D93D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475157" y="653393"/>
              <a:ext cx="81280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809" name="Picture 808" descr="QR code - Wikipedia">
              <a:extLst>
                <a:ext uri="{FF2B5EF4-FFF2-40B4-BE49-F238E27FC236}">
                  <a16:creationId xmlns:a16="http://schemas.microsoft.com/office/drawing/2014/main" id="{2D09B582-39D2-7A98-3DCB-8DA39BF3D3C5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64855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810" name="Picture 809" descr="QR code - Wikipedia">
              <a:extLst>
                <a:ext uri="{FF2B5EF4-FFF2-40B4-BE49-F238E27FC236}">
                  <a16:creationId xmlns:a16="http://schemas.microsoft.com/office/drawing/2014/main" id="{F0A6B269-3295-A4B8-A798-0BB8BE6A19C7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822825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811" name="Picture 810" descr="QR code - Wikipedia">
              <a:extLst>
                <a:ext uri="{FF2B5EF4-FFF2-40B4-BE49-F238E27FC236}">
                  <a16:creationId xmlns:a16="http://schemas.microsoft.com/office/drawing/2014/main" id="{EF2F018C-42CC-8194-35F5-D831C98677B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997097" y="653393"/>
              <a:ext cx="82775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812" name="Picture 811" descr="QR code - Wikipedia">
              <a:extLst>
                <a:ext uri="{FF2B5EF4-FFF2-40B4-BE49-F238E27FC236}">
                  <a16:creationId xmlns:a16="http://schemas.microsoft.com/office/drawing/2014/main" id="{B0EF9F44-B577-BBA5-BCDF-CB329EA26588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617049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</xdr:grpSp>
    <xdr:clientData/>
  </xdr:twoCellAnchor>
  <xdr:twoCellAnchor>
    <xdr:from>
      <xdr:col>29</xdr:col>
      <xdr:colOff>186765</xdr:colOff>
      <xdr:row>47</xdr:row>
      <xdr:rowOff>44823</xdr:rowOff>
    </xdr:from>
    <xdr:to>
      <xdr:col>30</xdr:col>
      <xdr:colOff>366058</xdr:colOff>
      <xdr:row>50</xdr:row>
      <xdr:rowOff>112059</xdr:rowOff>
    </xdr:to>
    <xdr:sp macro="" textlink="">
      <xdr:nvSpPr>
        <xdr:cNvPr id="636" name="Multiplication Sign 635">
          <a:extLst>
            <a:ext uri="{FF2B5EF4-FFF2-40B4-BE49-F238E27FC236}">
              <a16:creationId xmlns:a16="http://schemas.microsoft.com/office/drawing/2014/main" id="{3D351138-DD76-654E-008A-10697C7ABEB7}"/>
            </a:ext>
          </a:extLst>
        </xdr:cNvPr>
        <xdr:cNvSpPr/>
      </xdr:nvSpPr>
      <xdr:spPr>
        <a:xfrm>
          <a:off x="16891000" y="8486588"/>
          <a:ext cx="791882" cy="605118"/>
        </a:xfrm>
        <a:prstGeom prst="mathMultiply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97944</xdr:colOff>
      <xdr:row>15</xdr:row>
      <xdr:rowOff>26568</xdr:rowOff>
    </xdr:from>
    <xdr:to>
      <xdr:col>18</xdr:col>
      <xdr:colOff>248227</xdr:colOff>
      <xdr:row>16</xdr:row>
      <xdr:rowOff>11546</xdr:rowOff>
    </xdr:to>
    <xdr:sp macro="" textlink="">
      <xdr:nvSpPr>
        <xdr:cNvPr id="708" name="Rectangle 707">
          <a:extLst>
            <a:ext uri="{FF2B5EF4-FFF2-40B4-BE49-F238E27FC236}">
              <a16:creationId xmlns:a16="http://schemas.microsoft.com/office/drawing/2014/main" id="{99F22367-CCEF-FA32-4CC5-5C10714661B1}"/>
            </a:ext>
          </a:extLst>
        </xdr:cNvPr>
        <xdr:cNvSpPr/>
      </xdr:nvSpPr>
      <xdr:spPr>
        <a:xfrm>
          <a:off x="9400694" y="2722432"/>
          <a:ext cx="759306" cy="163932"/>
        </a:xfrm>
        <a:prstGeom prst="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16</xdr:col>
      <xdr:colOff>415443</xdr:colOff>
      <xdr:row>14</xdr:row>
      <xdr:rowOff>61203</xdr:rowOff>
    </xdr:from>
    <xdr:to>
      <xdr:col>19</xdr:col>
      <xdr:colOff>144318</xdr:colOff>
      <xdr:row>17</xdr:row>
      <xdr:rowOff>25976</xdr:rowOff>
    </xdr:to>
    <xdr:sp macro="" textlink="">
      <xdr:nvSpPr>
        <xdr:cNvPr id="813" name="Rectangle 812">
          <a:extLst>
            <a:ext uri="{FF2B5EF4-FFF2-40B4-BE49-F238E27FC236}">
              <a16:creationId xmlns:a16="http://schemas.microsoft.com/office/drawing/2014/main" id="{09940973-A5FF-169F-CD8A-7F4B8B1C4D7E}"/>
            </a:ext>
          </a:extLst>
        </xdr:cNvPr>
        <xdr:cNvSpPr/>
      </xdr:nvSpPr>
      <xdr:spPr>
        <a:xfrm>
          <a:off x="9109170" y="2578112"/>
          <a:ext cx="1555943" cy="50163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19</xdr:col>
      <xdr:colOff>608830</xdr:colOff>
      <xdr:row>15</xdr:row>
      <xdr:rowOff>41000</xdr:rowOff>
    </xdr:from>
    <xdr:to>
      <xdr:col>21</xdr:col>
      <xdr:colOff>150090</xdr:colOff>
      <xdr:row>16</xdr:row>
      <xdr:rowOff>25978</xdr:rowOff>
    </xdr:to>
    <xdr:sp macro="" textlink="">
      <xdr:nvSpPr>
        <xdr:cNvPr id="815" name="Rectangle 814">
          <a:extLst>
            <a:ext uri="{FF2B5EF4-FFF2-40B4-BE49-F238E27FC236}">
              <a16:creationId xmlns:a16="http://schemas.microsoft.com/office/drawing/2014/main" id="{3EE9B10C-F0DF-DC11-CDED-005B27C20D71}"/>
            </a:ext>
          </a:extLst>
        </xdr:cNvPr>
        <xdr:cNvSpPr/>
      </xdr:nvSpPr>
      <xdr:spPr>
        <a:xfrm>
          <a:off x="11129625" y="2736864"/>
          <a:ext cx="759306" cy="163932"/>
        </a:xfrm>
        <a:prstGeom prst="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19</xdr:col>
      <xdr:colOff>181648</xdr:colOff>
      <xdr:row>14</xdr:row>
      <xdr:rowOff>69862</xdr:rowOff>
    </xdr:from>
    <xdr:to>
      <xdr:col>21</xdr:col>
      <xdr:colOff>519545</xdr:colOff>
      <xdr:row>17</xdr:row>
      <xdr:rowOff>34635</xdr:rowOff>
    </xdr:to>
    <xdr:sp macro="" textlink="">
      <xdr:nvSpPr>
        <xdr:cNvPr id="816" name="Rectangle 815">
          <a:extLst>
            <a:ext uri="{FF2B5EF4-FFF2-40B4-BE49-F238E27FC236}">
              <a16:creationId xmlns:a16="http://schemas.microsoft.com/office/drawing/2014/main" id="{4087ED02-383E-1F60-8DC7-320C7B1E06FD}"/>
            </a:ext>
          </a:extLst>
        </xdr:cNvPr>
        <xdr:cNvSpPr/>
      </xdr:nvSpPr>
      <xdr:spPr>
        <a:xfrm>
          <a:off x="10702443" y="2586771"/>
          <a:ext cx="1555943" cy="50163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33</xdr:col>
      <xdr:colOff>471191</xdr:colOff>
      <xdr:row>82</xdr:row>
      <xdr:rowOff>63396</xdr:rowOff>
    </xdr:from>
    <xdr:to>
      <xdr:col>36</xdr:col>
      <xdr:colOff>601424</xdr:colOff>
      <xdr:row>101</xdr:row>
      <xdr:rowOff>137933</xdr:rowOff>
    </xdr:to>
    <xdr:grpSp>
      <xdr:nvGrpSpPr>
        <xdr:cNvPr id="818" name="Group 817">
          <a:extLst>
            <a:ext uri="{FF2B5EF4-FFF2-40B4-BE49-F238E27FC236}">
              <a16:creationId xmlns:a16="http://schemas.microsoft.com/office/drawing/2014/main" id="{2D23A373-8950-186A-44D1-140A78DB9D1D}"/>
            </a:ext>
          </a:extLst>
        </xdr:cNvPr>
        <xdr:cNvGrpSpPr/>
      </xdr:nvGrpSpPr>
      <xdr:grpSpPr>
        <a:xfrm>
          <a:off x="19602009" y="14287396"/>
          <a:ext cx="1965960" cy="3364992"/>
          <a:chOff x="11331388" y="5175996"/>
          <a:chExt cx="1971115" cy="3632948"/>
        </a:xfrm>
      </xdr:grpSpPr>
      <xdr:sp macro="" textlink="">
        <xdr:nvSpPr>
          <xdr:cNvPr id="819" name="Rectangle: Rounded Corners 818">
            <a:extLst>
              <a:ext uri="{FF2B5EF4-FFF2-40B4-BE49-F238E27FC236}">
                <a16:creationId xmlns:a16="http://schemas.microsoft.com/office/drawing/2014/main" id="{338D7E13-5257-5B5C-179E-51179A1B059D}"/>
              </a:ext>
            </a:extLst>
          </xdr:cNvPr>
          <xdr:cNvSpPr/>
        </xdr:nvSpPr>
        <xdr:spPr>
          <a:xfrm>
            <a:off x="11331388" y="5175996"/>
            <a:ext cx="1971115" cy="3632948"/>
          </a:xfrm>
          <a:prstGeom prst="roundRect">
            <a:avLst>
              <a:gd name="adj" fmla="val 6729"/>
            </a:avLst>
          </a:prstGeom>
          <a:solidFill>
            <a:schemeClr val="bg1">
              <a:lumMod val="75000"/>
            </a:schemeClr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20" name="Rectangle: Rounded Corners 819">
            <a:extLst>
              <a:ext uri="{FF2B5EF4-FFF2-40B4-BE49-F238E27FC236}">
                <a16:creationId xmlns:a16="http://schemas.microsoft.com/office/drawing/2014/main" id="{94BB6690-E386-1BAF-2D9E-06BF8B6ED73B}"/>
              </a:ext>
            </a:extLst>
          </xdr:cNvPr>
          <xdr:cNvSpPr/>
        </xdr:nvSpPr>
        <xdr:spPr>
          <a:xfrm>
            <a:off x="11386481" y="5460312"/>
            <a:ext cx="1860928" cy="2884335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821" name="Straight Connector 820">
            <a:extLst>
              <a:ext uri="{FF2B5EF4-FFF2-40B4-BE49-F238E27FC236}">
                <a16:creationId xmlns:a16="http://schemas.microsoft.com/office/drawing/2014/main" id="{5DFF5842-735E-5F16-571F-A8912C5F959C}"/>
              </a:ext>
            </a:extLst>
          </xdr:cNvPr>
          <xdr:cNvCxnSpPr/>
        </xdr:nvCxnSpPr>
        <xdr:spPr>
          <a:xfrm>
            <a:off x="12052498" y="5324335"/>
            <a:ext cx="528895" cy="0"/>
          </a:xfrm>
          <a:prstGeom prst="line">
            <a:avLst/>
          </a:prstGeom>
          <a:ln w="31750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22" name="Oval 821">
            <a:extLst>
              <a:ext uri="{FF2B5EF4-FFF2-40B4-BE49-F238E27FC236}">
                <a16:creationId xmlns:a16="http://schemas.microsoft.com/office/drawing/2014/main" id="{E19256E5-820F-75A5-F461-F5E164C0CDFD}"/>
              </a:ext>
            </a:extLst>
          </xdr:cNvPr>
          <xdr:cNvSpPr/>
        </xdr:nvSpPr>
        <xdr:spPr>
          <a:xfrm>
            <a:off x="12139423" y="8394259"/>
            <a:ext cx="355046" cy="358486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23" name="Rectangle: Rounded Corners 822">
            <a:extLst>
              <a:ext uri="{FF2B5EF4-FFF2-40B4-BE49-F238E27FC236}">
                <a16:creationId xmlns:a16="http://schemas.microsoft.com/office/drawing/2014/main" id="{10108A84-9B61-0242-4B2D-EDE3E494442C}"/>
              </a:ext>
            </a:extLst>
          </xdr:cNvPr>
          <xdr:cNvSpPr/>
        </xdr:nvSpPr>
        <xdr:spPr>
          <a:xfrm>
            <a:off x="11465349" y="6503727"/>
            <a:ext cx="1690437" cy="385531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MC_F2</a:t>
            </a:r>
          </a:p>
        </xdr:txBody>
      </xdr:sp>
      <xdr:sp macro="" textlink="">
        <xdr:nvSpPr>
          <xdr:cNvPr id="824" name="Rectangle: Rounded Corners 823">
            <a:extLst>
              <a:ext uri="{FF2B5EF4-FFF2-40B4-BE49-F238E27FC236}">
                <a16:creationId xmlns:a16="http://schemas.microsoft.com/office/drawing/2014/main" id="{18243183-6230-2AAD-9767-B7C007FCA377}"/>
              </a:ext>
            </a:extLst>
          </xdr:cNvPr>
          <xdr:cNvSpPr/>
        </xdr:nvSpPr>
        <xdr:spPr>
          <a:xfrm>
            <a:off x="11465349" y="6980349"/>
            <a:ext cx="1690437" cy="385531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Mã</a:t>
            </a:r>
            <a:r>
              <a:rPr lang="en-US" sz="110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nhân viên</a:t>
            </a:r>
            <a:endParaRPr lang="en-US">
              <a:solidFill>
                <a:schemeClr val="tx1">
                  <a:lumMod val="65000"/>
                  <a:lumOff val="35000"/>
                </a:schemeClr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825" name="TextBox 824">
            <a:extLst>
              <a:ext uri="{FF2B5EF4-FFF2-40B4-BE49-F238E27FC236}">
                <a16:creationId xmlns:a16="http://schemas.microsoft.com/office/drawing/2014/main" id="{AE374EC2-625F-288A-5704-6F3FB5061A87}"/>
              </a:ext>
            </a:extLst>
          </xdr:cNvPr>
          <xdr:cNvSpPr txBox="1"/>
        </xdr:nvSpPr>
        <xdr:spPr>
          <a:xfrm>
            <a:off x="11467032" y="6182285"/>
            <a:ext cx="882678" cy="2471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000" b="1" u="none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Đăng</a:t>
            </a:r>
            <a:r>
              <a:rPr lang="en-US" sz="1000" b="1" u="none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nhập</a:t>
            </a:r>
            <a:endParaRPr lang="en-US" sz="1000" b="1" u="none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37</xdr:col>
      <xdr:colOff>125084</xdr:colOff>
      <xdr:row>82</xdr:row>
      <xdr:rowOff>63396</xdr:rowOff>
    </xdr:from>
    <xdr:to>
      <xdr:col>40</xdr:col>
      <xdr:colOff>255317</xdr:colOff>
      <xdr:row>101</xdr:row>
      <xdr:rowOff>137933</xdr:rowOff>
    </xdr:to>
    <xdr:grpSp>
      <xdr:nvGrpSpPr>
        <xdr:cNvPr id="826" name="Group 825">
          <a:extLst>
            <a:ext uri="{FF2B5EF4-FFF2-40B4-BE49-F238E27FC236}">
              <a16:creationId xmlns:a16="http://schemas.microsoft.com/office/drawing/2014/main" id="{A9A0C049-38A1-6122-72A1-7C2F1EC0ED96}"/>
            </a:ext>
          </a:extLst>
        </xdr:cNvPr>
        <xdr:cNvGrpSpPr/>
      </xdr:nvGrpSpPr>
      <xdr:grpSpPr>
        <a:xfrm>
          <a:off x="21703539" y="14287396"/>
          <a:ext cx="1965960" cy="3364992"/>
          <a:chOff x="11331388" y="5175996"/>
          <a:chExt cx="1971115" cy="3632948"/>
        </a:xfrm>
      </xdr:grpSpPr>
      <xdr:sp macro="" textlink="">
        <xdr:nvSpPr>
          <xdr:cNvPr id="827" name="Rectangle: Rounded Corners 826">
            <a:extLst>
              <a:ext uri="{FF2B5EF4-FFF2-40B4-BE49-F238E27FC236}">
                <a16:creationId xmlns:a16="http://schemas.microsoft.com/office/drawing/2014/main" id="{6692ABB4-ED9D-7BD9-8D50-E90773CA6964}"/>
              </a:ext>
            </a:extLst>
          </xdr:cNvPr>
          <xdr:cNvSpPr/>
        </xdr:nvSpPr>
        <xdr:spPr>
          <a:xfrm>
            <a:off x="11331388" y="5175996"/>
            <a:ext cx="1971115" cy="3632948"/>
          </a:xfrm>
          <a:prstGeom prst="roundRect">
            <a:avLst>
              <a:gd name="adj" fmla="val 6729"/>
            </a:avLst>
          </a:prstGeom>
          <a:solidFill>
            <a:schemeClr val="bg1">
              <a:lumMod val="75000"/>
            </a:schemeClr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28" name="Rectangle: Rounded Corners 827">
            <a:extLst>
              <a:ext uri="{FF2B5EF4-FFF2-40B4-BE49-F238E27FC236}">
                <a16:creationId xmlns:a16="http://schemas.microsoft.com/office/drawing/2014/main" id="{5670868C-20D7-DC23-43B1-83FDB1BCC7AD}"/>
              </a:ext>
            </a:extLst>
          </xdr:cNvPr>
          <xdr:cNvSpPr/>
        </xdr:nvSpPr>
        <xdr:spPr>
          <a:xfrm>
            <a:off x="11386481" y="5460312"/>
            <a:ext cx="1860928" cy="2884335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829" name="Straight Connector 828">
            <a:extLst>
              <a:ext uri="{FF2B5EF4-FFF2-40B4-BE49-F238E27FC236}">
                <a16:creationId xmlns:a16="http://schemas.microsoft.com/office/drawing/2014/main" id="{06E4CD51-9B2D-A41C-65E9-F974A8590CF7}"/>
              </a:ext>
            </a:extLst>
          </xdr:cNvPr>
          <xdr:cNvCxnSpPr/>
        </xdr:nvCxnSpPr>
        <xdr:spPr>
          <a:xfrm>
            <a:off x="12059969" y="5324335"/>
            <a:ext cx="528895" cy="0"/>
          </a:xfrm>
          <a:prstGeom prst="line">
            <a:avLst/>
          </a:prstGeom>
          <a:ln w="28575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30" name="Oval 829">
            <a:extLst>
              <a:ext uri="{FF2B5EF4-FFF2-40B4-BE49-F238E27FC236}">
                <a16:creationId xmlns:a16="http://schemas.microsoft.com/office/drawing/2014/main" id="{1D0D12A8-30A5-37CA-6E90-71ABB2A63891}"/>
              </a:ext>
            </a:extLst>
          </xdr:cNvPr>
          <xdr:cNvSpPr/>
        </xdr:nvSpPr>
        <xdr:spPr>
          <a:xfrm>
            <a:off x="12139423" y="8394259"/>
            <a:ext cx="355046" cy="358486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31" name="Rectangle: Rounded Corners 830">
            <a:extLst>
              <a:ext uri="{FF2B5EF4-FFF2-40B4-BE49-F238E27FC236}">
                <a16:creationId xmlns:a16="http://schemas.microsoft.com/office/drawing/2014/main" id="{3475F050-B06E-2271-CB09-6228EA40002B}"/>
              </a:ext>
            </a:extLst>
          </xdr:cNvPr>
          <xdr:cNvSpPr/>
        </xdr:nvSpPr>
        <xdr:spPr>
          <a:xfrm>
            <a:off x="11465349" y="6036266"/>
            <a:ext cx="1690437" cy="385531"/>
          </a:xfrm>
          <a:prstGeom prst="roundRect">
            <a:avLst>
              <a:gd name="adj" fmla="val 0"/>
            </a:avLst>
          </a:prstGeom>
          <a:ln/>
        </xdr:spPr>
        <xdr:style>
          <a:lnRef idx="3">
            <a:schemeClr val="lt1"/>
          </a:lnRef>
          <a:fillRef idx="1">
            <a:schemeClr val="accent2"/>
          </a:fillRef>
          <a:effectRef idx="1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Lấy</a:t>
            </a:r>
            <a:r>
              <a:rPr lang="en-US" sz="1100" baseline="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linh kiện</a:t>
            </a:r>
            <a:endPara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832" name="Rectangle: Rounded Corners 831">
            <a:extLst>
              <a:ext uri="{FF2B5EF4-FFF2-40B4-BE49-F238E27FC236}">
                <a16:creationId xmlns:a16="http://schemas.microsoft.com/office/drawing/2014/main" id="{917208ED-803F-9DBB-4F1D-5B9186896C8C}"/>
              </a:ext>
            </a:extLst>
          </xdr:cNvPr>
          <xdr:cNvSpPr/>
        </xdr:nvSpPr>
        <xdr:spPr>
          <a:xfrm>
            <a:off x="11465349" y="6987683"/>
            <a:ext cx="1690437" cy="385531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Linh</a:t>
            </a:r>
            <a:r>
              <a:rPr lang="en-US" sz="1100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kiện gấp</a:t>
            </a:r>
            <a:endParaRPr lang="en-US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833" name="Rectangle: Rounded Corners 832">
            <a:extLst>
              <a:ext uri="{FF2B5EF4-FFF2-40B4-BE49-F238E27FC236}">
                <a16:creationId xmlns:a16="http://schemas.microsoft.com/office/drawing/2014/main" id="{F6CE8113-611D-34FD-3CC4-4EBBA5EA633D}"/>
              </a:ext>
            </a:extLst>
          </xdr:cNvPr>
          <xdr:cNvSpPr/>
        </xdr:nvSpPr>
        <xdr:spPr>
          <a:xfrm>
            <a:off x="11465349" y="7463392"/>
            <a:ext cx="1690437" cy="385531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Kiểm</a:t>
            </a:r>
            <a:r>
              <a:rPr lang="en-US" sz="1100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kê B-wins</a:t>
            </a:r>
            <a:endParaRPr lang="en-US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834" name="Rectangle: Rounded Corners 833">
            <a:extLst>
              <a:ext uri="{FF2B5EF4-FFF2-40B4-BE49-F238E27FC236}">
                <a16:creationId xmlns:a16="http://schemas.microsoft.com/office/drawing/2014/main" id="{14A9960F-EBCF-0630-14FD-55B72F559984}"/>
              </a:ext>
            </a:extLst>
          </xdr:cNvPr>
          <xdr:cNvSpPr/>
        </xdr:nvSpPr>
        <xdr:spPr>
          <a:xfrm>
            <a:off x="11465349" y="6511975"/>
            <a:ext cx="1690437" cy="385531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Nhập</a:t>
            </a:r>
            <a:r>
              <a:rPr lang="en-US" sz="1100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lại linh kiện</a:t>
            </a:r>
            <a:endParaRPr lang="en-US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40</xdr:col>
      <xdr:colOff>390886</xdr:colOff>
      <xdr:row>82</xdr:row>
      <xdr:rowOff>63396</xdr:rowOff>
    </xdr:from>
    <xdr:to>
      <xdr:col>43</xdr:col>
      <xdr:colOff>521119</xdr:colOff>
      <xdr:row>101</xdr:row>
      <xdr:rowOff>137933</xdr:rowOff>
    </xdr:to>
    <xdr:grpSp>
      <xdr:nvGrpSpPr>
        <xdr:cNvPr id="835" name="Group 834">
          <a:extLst>
            <a:ext uri="{FF2B5EF4-FFF2-40B4-BE49-F238E27FC236}">
              <a16:creationId xmlns:a16="http://schemas.microsoft.com/office/drawing/2014/main" id="{FDD4E350-E97C-0454-CD44-AAB5B4E3FE42}"/>
            </a:ext>
          </a:extLst>
        </xdr:cNvPr>
        <xdr:cNvGrpSpPr/>
      </xdr:nvGrpSpPr>
      <xdr:grpSpPr>
        <a:xfrm>
          <a:off x="23805068" y="14287396"/>
          <a:ext cx="1965960" cy="3364992"/>
          <a:chOff x="4920556" y="8682904"/>
          <a:chExt cx="1956707" cy="3526225"/>
        </a:xfrm>
      </xdr:grpSpPr>
      <xdr:grpSp>
        <xdr:nvGrpSpPr>
          <xdr:cNvPr id="836" name="Group 835">
            <a:extLst>
              <a:ext uri="{FF2B5EF4-FFF2-40B4-BE49-F238E27FC236}">
                <a16:creationId xmlns:a16="http://schemas.microsoft.com/office/drawing/2014/main" id="{0C1B2428-2FE7-6892-757E-D7A222DA5FD9}"/>
              </a:ext>
            </a:extLst>
          </xdr:cNvPr>
          <xdr:cNvGrpSpPr/>
        </xdr:nvGrpSpPr>
        <xdr:grpSpPr>
          <a:xfrm>
            <a:off x="4920556" y="8682904"/>
            <a:ext cx="1956707" cy="3526225"/>
            <a:chOff x="11331388" y="5175996"/>
            <a:chExt cx="1971115" cy="3632948"/>
          </a:xfrm>
        </xdr:grpSpPr>
        <xdr:sp macro="" textlink="">
          <xdr:nvSpPr>
            <xdr:cNvPr id="841" name="Rectangle: Rounded Corners 840">
              <a:extLst>
                <a:ext uri="{FF2B5EF4-FFF2-40B4-BE49-F238E27FC236}">
                  <a16:creationId xmlns:a16="http://schemas.microsoft.com/office/drawing/2014/main" id="{B3E4AC78-1358-13C6-B565-2630AC0A11CE}"/>
                </a:ext>
              </a:extLst>
            </xdr:cNvPr>
            <xdr:cNvSpPr/>
          </xdr:nvSpPr>
          <xdr:spPr>
            <a:xfrm>
              <a:off x="11331388" y="5175996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42" name="Rectangle: Rounded Corners 841">
              <a:extLst>
                <a:ext uri="{FF2B5EF4-FFF2-40B4-BE49-F238E27FC236}">
                  <a16:creationId xmlns:a16="http://schemas.microsoft.com/office/drawing/2014/main" id="{3875EADE-7B75-AF83-EDC5-0CC5747512CE}"/>
                </a:ext>
              </a:extLst>
            </xdr:cNvPr>
            <xdr:cNvSpPr/>
          </xdr:nvSpPr>
          <xdr:spPr>
            <a:xfrm>
              <a:off x="11386481" y="5460312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843" name="Straight Connector 842">
              <a:extLst>
                <a:ext uri="{FF2B5EF4-FFF2-40B4-BE49-F238E27FC236}">
                  <a16:creationId xmlns:a16="http://schemas.microsoft.com/office/drawing/2014/main" id="{12E72DB9-DDD7-40AE-D0E5-FD721DE13E24}"/>
                </a:ext>
              </a:extLst>
            </xdr:cNvPr>
            <xdr:cNvCxnSpPr/>
          </xdr:nvCxnSpPr>
          <xdr:spPr>
            <a:xfrm>
              <a:off x="12052498" y="5324335"/>
              <a:ext cx="528895" cy="0"/>
            </a:xfrm>
            <a:prstGeom prst="line">
              <a:avLst/>
            </a:prstGeom>
            <a:ln w="12700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844" name="Oval 843">
              <a:extLst>
                <a:ext uri="{FF2B5EF4-FFF2-40B4-BE49-F238E27FC236}">
                  <a16:creationId xmlns:a16="http://schemas.microsoft.com/office/drawing/2014/main" id="{5088CD38-6277-C6E8-0D5A-90F952100E43}"/>
                </a:ext>
              </a:extLst>
            </xdr:cNvPr>
            <xdr:cNvSpPr/>
          </xdr:nvSpPr>
          <xdr:spPr>
            <a:xfrm>
              <a:off x="12139423" y="8394259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45" name="Rectangle: Rounded Corners 844">
              <a:extLst>
                <a:ext uri="{FF2B5EF4-FFF2-40B4-BE49-F238E27FC236}">
                  <a16:creationId xmlns:a16="http://schemas.microsoft.com/office/drawing/2014/main" id="{215E735C-2774-601D-9E6A-2E903C02738E}"/>
                </a:ext>
              </a:extLst>
            </xdr:cNvPr>
            <xdr:cNvSpPr/>
          </xdr:nvSpPr>
          <xdr:spPr>
            <a:xfrm>
              <a:off x="11833413" y="6033079"/>
              <a:ext cx="1187824" cy="385531"/>
            </a:xfrm>
            <a:prstGeom prst="roundRect">
              <a:avLst>
                <a:gd name="adj" fmla="val 0"/>
              </a:avLst>
            </a:prstGeom>
            <a:solidFill>
              <a:schemeClr val="accent2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sz="1100">
                  <a:solidFill>
                    <a:sysClr val="windowText" lastClr="000000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Xe 05</a:t>
              </a:r>
            </a:p>
          </xdr:txBody>
        </xdr:sp>
        <xdr:sp macro="" textlink="">
          <xdr:nvSpPr>
            <xdr:cNvPr id="846" name="Rectangle: Rounded Corners 845">
              <a:extLst>
                <a:ext uri="{FF2B5EF4-FFF2-40B4-BE49-F238E27FC236}">
                  <a16:creationId xmlns:a16="http://schemas.microsoft.com/office/drawing/2014/main" id="{6A8AFBB3-5CE7-3FFB-4238-C073C6B66CBD}"/>
                </a:ext>
              </a:extLst>
            </xdr:cNvPr>
            <xdr:cNvSpPr/>
          </xdr:nvSpPr>
          <xdr:spPr>
            <a:xfrm>
              <a:off x="12333941" y="7971116"/>
              <a:ext cx="859197" cy="328586"/>
            </a:xfrm>
            <a:prstGeom prst="roundRect">
              <a:avLst>
                <a:gd name="adj" fmla="val 0"/>
              </a:avLst>
            </a:prstGeom>
            <a:ln/>
          </xdr:spPr>
          <xdr:style>
            <a:lnRef idx="0">
              <a:schemeClr val="accent2"/>
            </a:lnRef>
            <a:fillRef idx="3">
              <a:schemeClr val="accent2"/>
            </a:fillRef>
            <a:effectRef idx="3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solidFill>
                    <a:schemeClr val="bg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Gọi</a:t>
              </a:r>
              <a:r>
                <a:rPr lang="en-US" sz="1100" b="1" baseline="0">
                  <a:solidFill>
                    <a:schemeClr val="bg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robot</a:t>
              </a:r>
              <a:endParaRPr lang="en-US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848" name="Rectangle: Rounded Corners 847">
              <a:extLst>
                <a:ext uri="{FF2B5EF4-FFF2-40B4-BE49-F238E27FC236}">
                  <a16:creationId xmlns:a16="http://schemas.microsoft.com/office/drawing/2014/main" id="{5381CAFE-062A-4A90-E516-AE36A7CA0E61}"/>
                </a:ext>
              </a:extLst>
            </xdr:cNvPr>
            <xdr:cNvSpPr/>
          </xdr:nvSpPr>
          <xdr:spPr>
            <a:xfrm>
              <a:off x="11422531" y="6033079"/>
              <a:ext cx="358588" cy="385531"/>
            </a:xfrm>
            <a:prstGeom prst="roundRect">
              <a:avLst>
                <a:gd name="adj" fmla="val 0"/>
              </a:avLst>
            </a:prstGeom>
            <a:solidFill>
              <a:schemeClr val="accent2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sz="2000">
                  <a:solidFill>
                    <a:sysClr val="windowText" lastClr="000000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Wingdings" panose="05000000000000000000" pitchFamily="2" charset="2"/>
                </a:rPr>
                <a:t></a:t>
              </a:r>
              <a:endParaRPr lang="en-US" sz="200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869" name="Rectangle: Rounded Corners 868">
              <a:extLst>
                <a:ext uri="{FF2B5EF4-FFF2-40B4-BE49-F238E27FC236}">
                  <a16:creationId xmlns:a16="http://schemas.microsoft.com/office/drawing/2014/main" id="{C66F5B09-91DE-E5C9-8D44-D33ECB4F1216}"/>
                </a:ext>
              </a:extLst>
            </xdr:cNvPr>
            <xdr:cNvSpPr/>
          </xdr:nvSpPr>
          <xdr:spPr>
            <a:xfrm>
              <a:off x="11833413" y="6466373"/>
              <a:ext cx="1187824" cy="385531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sz="1100">
                  <a:solidFill>
                    <a:sysClr val="windowText" lastClr="000000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Xe 07</a:t>
              </a:r>
            </a:p>
          </xdr:txBody>
        </xdr:sp>
        <xdr:sp macro="" textlink="">
          <xdr:nvSpPr>
            <xdr:cNvPr id="870" name="Rectangle: Rounded Corners 869">
              <a:extLst>
                <a:ext uri="{FF2B5EF4-FFF2-40B4-BE49-F238E27FC236}">
                  <a16:creationId xmlns:a16="http://schemas.microsoft.com/office/drawing/2014/main" id="{7B077035-7E77-BCC7-5BB3-05FC49DB6532}"/>
                </a:ext>
              </a:extLst>
            </xdr:cNvPr>
            <xdr:cNvSpPr/>
          </xdr:nvSpPr>
          <xdr:spPr>
            <a:xfrm>
              <a:off x="11422531" y="6466373"/>
              <a:ext cx="358588" cy="385531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en-US" sz="200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871" name="Rectangle: Rounded Corners 870">
              <a:extLst>
                <a:ext uri="{FF2B5EF4-FFF2-40B4-BE49-F238E27FC236}">
                  <a16:creationId xmlns:a16="http://schemas.microsoft.com/office/drawing/2014/main" id="{6909CDFF-FF35-2573-9204-DA7B9DA68E0F}"/>
                </a:ext>
              </a:extLst>
            </xdr:cNvPr>
            <xdr:cNvSpPr/>
          </xdr:nvSpPr>
          <xdr:spPr>
            <a:xfrm>
              <a:off x="11825943" y="6892196"/>
              <a:ext cx="1187824" cy="385531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sz="1100">
                  <a:solidFill>
                    <a:sysClr val="windowText" lastClr="000000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Xe 01</a:t>
              </a:r>
            </a:p>
          </xdr:txBody>
        </xdr:sp>
        <xdr:sp macro="" textlink="">
          <xdr:nvSpPr>
            <xdr:cNvPr id="872" name="Rectangle: Rounded Corners 871">
              <a:extLst>
                <a:ext uri="{FF2B5EF4-FFF2-40B4-BE49-F238E27FC236}">
                  <a16:creationId xmlns:a16="http://schemas.microsoft.com/office/drawing/2014/main" id="{1597508C-C8AB-EB4B-E7BD-E6FCD29A0E52}"/>
                </a:ext>
              </a:extLst>
            </xdr:cNvPr>
            <xdr:cNvSpPr/>
          </xdr:nvSpPr>
          <xdr:spPr>
            <a:xfrm>
              <a:off x="11415061" y="6892196"/>
              <a:ext cx="358588" cy="385531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en-US" sz="200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873" name="Rectangle: Rounded Corners 872">
              <a:extLst>
                <a:ext uri="{FF2B5EF4-FFF2-40B4-BE49-F238E27FC236}">
                  <a16:creationId xmlns:a16="http://schemas.microsoft.com/office/drawing/2014/main" id="{6016FCEE-4B50-62FB-1A2F-475D06C7F6C5}"/>
                </a:ext>
              </a:extLst>
            </xdr:cNvPr>
            <xdr:cNvSpPr/>
          </xdr:nvSpPr>
          <xdr:spPr>
            <a:xfrm>
              <a:off x="11825943" y="7325490"/>
              <a:ext cx="1187824" cy="385531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sz="1100">
                  <a:solidFill>
                    <a:sysClr val="windowText" lastClr="000000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Xe 08</a:t>
              </a:r>
            </a:p>
          </xdr:txBody>
        </xdr:sp>
        <xdr:sp macro="" textlink="">
          <xdr:nvSpPr>
            <xdr:cNvPr id="874" name="Rectangle: Rounded Corners 873">
              <a:extLst>
                <a:ext uri="{FF2B5EF4-FFF2-40B4-BE49-F238E27FC236}">
                  <a16:creationId xmlns:a16="http://schemas.microsoft.com/office/drawing/2014/main" id="{35792647-8ACE-304A-C461-1728E0462464}"/>
                </a:ext>
              </a:extLst>
            </xdr:cNvPr>
            <xdr:cNvSpPr/>
          </xdr:nvSpPr>
          <xdr:spPr>
            <a:xfrm>
              <a:off x="11415061" y="7325490"/>
              <a:ext cx="358588" cy="385531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en-US" sz="200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  <xdr:sp macro="" textlink="">
        <xdr:nvSpPr>
          <xdr:cNvPr id="837" name="TextBox 836">
            <a:extLst>
              <a:ext uri="{FF2B5EF4-FFF2-40B4-BE49-F238E27FC236}">
                <a16:creationId xmlns:a16="http://schemas.microsoft.com/office/drawing/2014/main" id="{64BC5E50-3FE5-2997-00FD-23C93E0CF336}"/>
              </a:ext>
            </a:extLst>
          </xdr:cNvPr>
          <xdr:cNvSpPr txBox="1"/>
        </xdr:nvSpPr>
        <xdr:spPr>
          <a:xfrm>
            <a:off x="5056521" y="9235782"/>
            <a:ext cx="1361655" cy="2471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000" b="1" u="none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Thông</a:t>
            </a:r>
            <a:r>
              <a:rPr lang="en-US" sz="1000" b="1" u="none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tin xe CCLK</a:t>
            </a:r>
            <a:endParaRPr lang="en-US" sz="1000" b="1" u="none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cxnSp macro="">
        <xdr:nvCxnSpPr>
          <xdr:cNvPr id="838" name="Straight Connector 837">
            <a:extLst>
              <a:ext uri="{FF2B5EF4-FFF2-40B4-BE49-F238E27FC236}">
                <a16:creationId xmlns:a16="http://schemas.microsoft.com/office/drawing/2014/main" id="{E1481FF0-A4A4-921A-2804-86F6BBDB8D18}"/>
              </a:ext>
            </a:extLst>
          </xdr:cNvPr>
          <xdr:cNvCxnSpPr/>
        </xdr:nvCxnSpPr>
        <xdr:spPr>
          <a:xfrm>
            <a:off x="6653093" y="9479109"/>
            <a:ext cx="0" cy="1752387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9" name="Straight Connector 838">
            <a:extLst>
              <a:ext uri="{FF2B5EF4-FFF2-40B4-BE49-F238E27FC236}">
                <a16:creationId xmlns:a16="http://schemas.microsoft.com/office/drawing/2014/main" id="{FC7942A4-D3F7-B8B8-9831-C0CFCE9C1F53}"/>
              </a:ext>
            </a:extLst>
          </xdr:cNvPr>
          <xdr:cNvCxnSpPr/>
        </xdr:nvCxnSpPr>
        <xdr:spPr>
          <a:xfrm>
            <a:off x="6728167" y="9479109"/>
            <a:ext cx="0" cy="1752387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40" name="Rectangle 839">
            <a:extLst>
              <a:ext uri="{FF2B5EF4-FFF2-40B4-BE49-F238E27FC236}">
                <a16:creationId xmlns:a16="http://schemas.microsoft.com/office/drawing/2014/main" id="{AE980535-F749-2658-04A7-3A2F52DDEAC9}"/>
              </a:ext>
            </a:extLst>
          </xdr:cNvPr>
          <xdr:cNvSpPr/>
        </xdr:nvSpPr>
        <xdr:spPr>
          <a:xfrm>
            <a:off x="6660563" y="9735244"/>
            <a:ext cx="69903" cy="529344"/>
          </a:xfrm>
          <a:prstGeom prst="rect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44</xdr:col>
      <xdr:colOff>44779</xdr:colOff>
      <xdr:row>82</xdr:row>
      <xdr:rowOff>63396</xdr:rowOff>
    </xdr:from>
    <xdr:to>
      <xdr:col>47</xdr:col>
      <xdr:colOff>175012</xdr:colOff>
      <xdr:row>101</xdr:row>
      <xdr:rowOff>137933</xdr:rowOff>
    </xdr:to>
    <xdr:grpSp>
      <xdr:nvGrpSpPr>
        <xdr:cNvPr id="877" name="Group 876">
          <a:extLst>
            <a:ext uri="{FF2B5EF4-FFF2-40B4-BE49-F238E27FC236}">
              <a16:creationId xmlns:a16="http://schemas.microsoft.com/office/drawing/2014/main" id="{DEE2714E-33CE-2C72-9206-18E4BA4A3D1F}"/>
            </a:ext>
          </a:extLst>
        </xdr:cNvPr>
        <xdr:cNvGrpSpPr/>
      </xdr:nvGrpSpPr>
      <xdr:grpSpPr>
        <a:xfrm>
          <a:off x="25906597" y="14287396"/>
          <a:ext cx="1965960" cy="3364992"/>
          <a:chOff x="7042363" y="8682904"/>
          <a:chExt cx="1956707" cy="3526225"/>
        </a:xfrm>
      </xdr:grpSpPr>
      <xdr:grpSp>
        <xdr:nvGrpSpPr>
          <xdr:cNvPr id="880" name="Group 879">
            <a:extLst>
              <a:ext uri="{FF2B5EF4-FFF2-40B4-BE49-F238E27FC236}">
                <a16:creationId xmlns:a16="http://schemas.microsoft.com/office/drawing/2014/main" id="{3A6477E0-DBA6-4FF5-A038-1ACC46794A82}"/>
              </a:ext>
            </a:extLst>
          </xdr:cNvPr>
          <xdr:cNvGrpSpPr/>
        </xdr:nvGrpSpPr>
        <xdr:grpSpPr>
          <a:xfrm>
            <a:off x="7042363" y="8682904"/>
            <a:ext cx="1956707" cy="3526225"/>
            <a:chOff x="11331388" y="5175996"/>
            <a:chExt cx="1971115" cy="3632948"/>
          </a:xfrm>
        </xdr:grpSpPr>
        <xdr:sp macro="" textlink="">
          <xdr:nvSpPr>
            <xdr:cNvPr id="916" name="Rectangle: Rounded Corners 915">
              <a:extLst>
                <a:ext uri="{FF2B5EF4-FFF2-40B4-BE49-F238E27FC236}">
                  <a16:creationId xmlns:a16="http://schemas.microsoft.com/office/drawing/2014/main" id="{05163BD8-A083-3DDA-3044-ED2498BFB3FE}"/>
                </a:ext>
              </a:extLst>
            </xdr:cNvPr>
            <xdr:cNvSpPr/>
          </xdr:nvSpPr>
          <xdr:spPr>
            <a:xfrm>
              <a:off x="11331388" y="5175996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917" name="Rectangle: Rounded Corners 916">
              <a:extLst>
                <a:ext uri="{FF2B5EF4-FFF2-40B4-BE49-F238E27FC236}">
                  <a16:creationId xmlns:a16="http://schemas.microsoft.com/office/drawing/2014/main" id="{125F56A8-8DB6-86F7-7CE1-3D804C8ECD1B}"/>
                </a:ext>
              </a:extLst>
            </xdr:cNvPr>
            <xdr:cNvSpPr/>
          </xdr:nvSpPr>
          <xdr:spPr>
            <a:xfrm>
              <a:off x="11386481" y="5460312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927" name="Straight Connector 926">
              <a:extLst>
                <a:ext uri="{FF2B5EF4-FFF2-40B4-BE49-F238E27FC236}">
                  <a16:creationId xmlns:a16="http://schemas.microsoft.com/office/drawing/2014/main" id="{94739E3B-D036-EE28-137D-13DA3177E22F}"/>
                </a:ext>
              </a:extLst>
            </xdr:cNvPr>
            <xdr:cNvCxnSpPr/>
          </xdr:nvCxnSpPr>
          <xdr:spPr>
            <a:xfrm>
              <a:off x="12052498" y="5324335"/>
              <a:ext cx="528895" cy="0"/>
            </a:xfrm>
            <a:prstGeom prst="line">
              <a:avLst/>
            </a:prstGeom>
            <a:ln w="12700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024" name="Oval 1023">
              <a:extLst>
                <a:ext uri="{FF2B5EF4-FFF2-40B4-BE49-F238E27FC236}">
                  <a16:creationId xmlns:a16="http://schemas.microsoft.com/office/drawing/2014/main" id="{E85627D7-F8F0-B9D3-096C-19D606B29478}"/>
                </a:ext>
              </a:extLst>
            </xdr:cNvPr>
            <xdr:cNvSpPr/>
          </xdr:nvSpPr>
          <xdr:spPr>
            <a:xfrm>
              <a:off x="12139423" y="8394259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025" name="Rectangle: Rounded Corners 1024">
              <a:extLst>
                <a:ext uri="{FF2B5EF4-FFF2-40B4-BE49-F238E27FC236}">
                  <a16:creationId xmlns:a16="http://schemas.microsoft.com/office/drawing/2014/main" id="{2B79D3B9-0AE7-07E1-D397-F83583014FE7}"/>
                </a:ext>
              </a:extLst>
            </xdr:cNvPr>
            <xdr:cNvSpPr/>
          </xdr:nvSpPr>
          <xdr:spPr>
            <a:xfrm>
              <a:off x="11460780" y="5886841"/>
              <a:ext cx="1690437" cy="1317783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en-US" sz="110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1026" name="Rectangle: Rounded Corners 1025">
              <a:extLst>
                <a:ext uri="{FF2B5EF4-FFF2-40B4-BE49-F238E27FC236}">
                  <a16:creationId xmlns:a16="http://schemas.microsoft.com/office/drawing/2014/main" id="{76AA63FD-67BE-23A5-3705-D88E0666DCA0}"/>
                </a:ext>
              </a:extLst>
            </xdr:cNvPr>
            <xdr:cNvSpPr/>
          </xdr:nvSpPr>
          <xdr:spPr>
            <a:xfrm>
              <a:off x="11460780" y="7849492"/>
              <a:ext cx="1690437" cy="439261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 u="sng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Báo</a:t>
              </a:r>
              <a:r>
                <a:rPr lang="en-US" sz="1100" b="1" u="sng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cáo linh kiện</a:t>
              </a:r>
              <a:endParaRPr lang="en-US" b="1" u="sng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1027" name="Rectangle: Rounded Corners 1026">
              <a:extLst>
                <a:ext uri="{FF2B5EF4-FFF2-40B4-BE49-F238E27FC236}">
                  <a16:creationId xmlns:a16="http://schemas.microsoft.com/office/drawing/2014/main" id="{D59F8786-B234-2F7F-154E-7ECBBFDADB7E}"/>
                </a:ext>
              </a:extLst>
            </xdr:cNvPr>
            <xdr:cNvSpPr/>
          </xdr:nvSpPr>
          <xdr:spPr>
            <a:xfrm>
              <a:off x="11460780" y="7242006"/>
              <a:ext cx="1690437" cy="65440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 u="none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Mã:</a:t>
              </a:r>
              <a:r>
                <a:rPr lang="en-US" sz="1100" b="1" u="none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lang="en-US" sz="1400" b="1" u="none" baseline="0">
                  <a:solidFill>
                    <a:srgbClr val="0000FF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LY2009001</a:t>
              </a:r>
              <a:endParaRPr lang="en-US" sz="1100" b="1" u="none" baseline="0">
                <a:solidFill>
                  <a:srgbClr val="0000FF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 u="none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Vị</a:t>
              </a:r>
              <a:r>
                <a:rPr lang="en-US" sz="1100" b="1" u="none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trí: </a:t>
              </a:r>
              <a:r>
                <a:rPr kumimoji="0" lang="en-US" sz="1200" b="1" i="0" u="none" strike="noStrike" kern="0" cap="none" spc="0" normalizeH="0" baseline="0" noProof="0">
                  <a:ln>
                    <a:noFill/>
                  </a:ln>
                  <a:solidFill>
                    <a:srgbClr val="0000FF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2B3/1-19-03</a:t>
              </a:r>
              <a:endParaRPr lang="en-US" sz="1200" b="1" u="none">
                <a:solidFill>
                  <a:srgbClr val="0000FF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  <xdr:sp macro="" textlink="">
        <xdr:nvSpPr>
          <xdr:cNvPr id="883" name="TextBox 882">
            <a:extLst>
              <a:ext uri="{FF2B5EF4-FFF2-40B4-BE49-F238E27FC236}">
                <a16:creationId xmlns:a16="http://schemas.microsoft.com/office/drawing/2014/main" id="{0BCD1845-B61B-0F7C-8371-D61D6889DB96}"/>
              </a:ext>
            </a:extLst>
          </xdr:cNvPr>
          <xdr:cNvSpPr txBox="1"/>
        </xdr:nvSpPr>
        <xdr:spPr>
          <a:xfrm>
            <a:off x="7515214" y="9099711"/>
            <a:ext cx="1280330" cy="25106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000" b="1" u="none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Bắn</a:t>
            </a:r>
            <a:r>
              <a:rPr lang="en-US" sz="1000" b="1" u="none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QR mã QLTK</a:t>
            </a:r>
            <a:endParaRPr lang="en-US" sz="1000" b="1" u="none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pic>
        <xdr:nvPicPr>
          <xdr:cNvPr id="889" name="Picture 888" descr="QR code - Wikipedia">
            <a:extLst>
              <a:ext uri="{FF2B5EF4-FFF2-40B4-BE49-F238E27FC236}">
                <a16:creationId xmlns:a16="http://schemas.microsoft.com/office/drawing/2014/main" id="{FC69EC1C-60AC-DD06-63B8-2CC0899B76E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408451" y="9422947"/>
            <a:ext cx="1202798" cy="119062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51</xdr:col>
      <xdr:colOff>90564</xdr:colOff>
      <xdr:row>82</xdr:row>
      <xdr:rowOff>63396</xdr:rowOff>
    </xdr:from>
    <xdr:to>
      <xdr:col>54</xdr:col>
      <xdr:colOff>220797</xdr:colOff>
      <xdr:row>101</xdr:row>
      <xdr:rowOff>137933</xdr:rowOff>
    </xdr:to>
    <xdr:grpSp>
      <xdr:nvGrpSpPr>
        <xdr:cNvPr id="1028" name="Group 1027">
          <a:extLst>
            <a:ext uri="{FF2B5EF4-FFF2-40B4-BE49-F238E27FC236}">
              <a16:creationId xmlns:a16="http://schemas.microsoft.com/office/drawing/2014/main" id="{DEEBA513-97D6-3876-E2FA-8271D5E69975}"/>
            </a:ext>
          </a:extLst>
        </xdr:cNvPr>
        <xdr:cNvGrpSpPr/>
      </xdr:nvGrpSpPr>
      <xdr:grpSpPr>
        <a:xfrm>
          <a:off x="30235746" y="14287396"/>
          <a:ext cx="1965960" cy="3364992"/>
          <a:chOff x="9192292" y="8682904"/>
          <a:chExt cx="1956707" cy="3526225"/>
        </a:xfrm>
      </xdr:grpSpPr>
      <xdr:grpSp>
        <xdr:nvGrpSpPr>
          <xdr:cNvPr id="1029" name="Group 1028">
            <a:extLst>
              <a:ext uri="{FF2B5EF4-FFF2-40B4-BE49-F238E27FC236}">
                <a16:creationId xmlns:a16="http://schemas.microsoft.com/office/drawing/2014/main" id="{85BB0645-5AE7-ADE3-B391-825274934051}"/>
              </a:ext>
            </a:extLst>
          </xdr:cNvPr>
          <xdr:cNvGrpSpPr/>
        </xdr:nvGrpSpPr>
        <xdr:grpSpPr>
          <a:xfrm>
            <a:off x="9192292" y="8682904"/>
            <a:ext cx="1956707" cy="3526225"/>
            <a:chOff x="11331388" y="5175996"/>
            <a:chExt cx="1971115" cy="3632948"/>
          </a:xfrm>
        </xdr:grpSpPr>
        <xdr:sp macro="" textlink="">
          <xdr:nvSpPr>
            <xdr:cNvPr id="1031" name="Rectangle: Rounded Corners 1030">
              <a:extLst>
                <a:ext uri="{FF2B5EF4-FFF2-40B4-BE49-F238E27FC236}">
                  <a16:creationId xmlns:a16="http://schemas.microsoft.com/office/drawing/2014/main" id="{BE24B097-2262-D634-0846-8168DEA8DC2F}"/>
                </a:ext>
              </a:extLst>
            </xdr:cNvPr>
            <xdr:cNvSpPr/>
          </xdr:nvSpPr>
          <xdr:spPr>
            <a:xfrm>
              <a:off x="11331388" y="5175996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032" name="Rectangle: Rounded Corners 1031">
              <a:extLst>
                <a:ext uri="{FF2B5EF4-FFF2-40B4-BE49-F238E27FC236}">
                  <a16:creationId xmlns:a16="http://schemas.microsoft.com/office/drawing/2014/main" id="{720DF8B2-253C-A1A0-97E8-F1BD5C44E726}"/>
                </a:ext>
              </a:extLst>
            </xdr:cNvPr>
            <xdr:cNvSpPr/>
          </xdr:nvSpPr>
          <xdr:spPr>
            <a:xfrm>
              <a:off x="11386481" y="5460312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033" name="Straight Connector 1032">
              <a:extLst>
                <a:ext uri="{FF2B5EF4-FFF2-40B4-BE49-F238E27FC236}">
                  <a16:creationId xmlns:a16="http://schemas.microsoft.com/office/drawing/2014/main" id="{53455B8E-C916-EBA1-CA03-2558DE781469}"/>
                </a:ext>
              </a:extLst>
            </xdr:cNvPr>
            <xdr:cNvCxnSpPr/>
          </xdr:nvCxnSpPr>
          <xdr:spPr>
            <a:xfrm>
              <a:off x="12052498" y="5324335"/>
              <a:ext cx="528895" cy="0"/>
            </a:xfrm>
            <a:prstGeom prst="line">
              <a:avLst/>
            </a:prstGeom>
            <a:ln w="12700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034" name="Oval 1033">
              <a:extLst>
                <a:ext uri="{FF2B5EF4-FFF2-40B4-BE49-F238E27FC236}">
                  <a16:creationId xmlns:a16="http://schemas.microsoft.com/office/drawing/2014/main" id="{18B1864C-DAA0-B740-1495-7DF477919539}"/>
                </a:ext>
              </a:extLst>
            </xdr:cNvPr>
            <xdr:cNvSpPr/>
          </xdr:nvSpPr>
          <xdr:spPr>
            <a:xfrm>
              <a:off x="12139423" y="8394259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035" name="Rectangle: Rounded Corners 1034">
              <a:extLst>
                <a:ext uri="{FF2B5EF4-FFF2-40B4-BE49-F238E27FC236}">
                  <a16:creationId xmlns:a16="http://schemas.microsoft.com/office/drawing/2014/main" id="{8CFE9570-2A46-57C0-F8CC-91A9D382DBD9}"/>
                </a:ext>
              </a:extLst>
            </xdr:cNvPr>
            <xdr:cNvSpPr/>
          </xdr:nvSpPr>
          <xdr:spPr>
            <a:xfrm>
              <a:off x="11460780" y="5961636"/>
              <a:ext cx="1690437" cy="1203458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Mã: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lang="en-US" sz="1400" b="1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LY2009001</a:t>
              </a:r>
              <a:endParaRPr lang="en-US" sz="1100" b="1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Số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lượng</a:t>
              </a: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: </a:t>
              </a:r>
              <a:r>
                <a:rPr lang="en-US" sz="1400" b="1">
                  <a:solidFill>
                    <a:srgbClr val="0000FF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5,000</a:t>
              </a:r>
              <a:endParaRPr lang="en-US" sz="1200" b="1">
                <a:solidFill>
                  <a:srgbClr val="0000FF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Vị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trí: </a:t>
              </a:r>
              <a:r>
                <a:rPr lang="en-US" sz="1100" b="1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2B3/1-19-03</a:t>
              </a:r>
              <a:endParaRPr lang="en-US" b="1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1036" name="Rectangle: Rounded Corners 1035">
              <a:extLst>
                <a:ext uri="{FF2B5EF4-FFF2-40B4-BE49-F238E27FC236}">
                  <a16:creationId xmlns:a16="http://schemas.microsoft.com/office/drawing/2014/main" id="{C9379E65-201E-C489-8354-CD312AE1AF0D}"/>
                </a:ext>
              </a:extLst>
            </xdr:cNvPr>
            <xdr:cNvSpPr/>
          </xdr:nvSpPr>
          <xdr:spPr>
            <a:xfrm>
              <a:off x="12255802" y="7924266"/>
              <a:ext cx="900271" cy="336455"/>
            </a:xfrm>
            <a:prstGeom prst="roundRect">
              <a:avLst>
                <a:gd name="adj" fmla="val 22222"/>
              </a:avLst>
            </a:prstGeom>
            <a:ln/>
          </xdr:spPr>
          <xdr:style>
            <a:lnRef idx="0">
              <a:schemeClr val="accent2"/>
            </a:lnRef>
            <a:fillRef idx="3">
              <a:schemeClr val="accent2"/>
            </a:fillRef>
            <a:effectRef idx="3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solidFill>
                    <a:schemeClr val="bg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Xác</a:t>
              </a:r>
              <a:r>
                <a:rPr lang="en-US" sz="1100" b="1" baseline="0">
                  <a:solidFill>
                    <a:schemeClr val="bg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nhận</a:t>
              </a:r>
              <a:endParaRPr lang="en-US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1037" name="Rectangle: Rounded Corners 1036">
              <a:extLst>
                <a:ext uri="{FF2B5EF4-FFF2-40B4-BE49-F238E27FC236}">
                  <a16:creationId xmlns:a16="http://schemas.microsoft.com/office/drawing/2014/main" id="{8D64684F-1ADD-F087-2A1D-90DDCB7BA1C5}"/>
                </a:ext>
              </a:extLst>
            </xdr:cNvPr>
            <xdr:cNvSpPr/>
          </xdr:nvSpPr>
          <xdr:spPr>
            <a:xfrm>
              <a:off x="11479050" y="7924266"/>
              <a:ext cx="552680" cy="336455"/>
            </a:xfrm>
            <a:prstGeom prst="roundRect">
              <a:avLst>
                <a:gd name="adj" fmla="val 22222"/>
              </a:avLst>
            </a:prstGeom>
            <a:ln/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solidFill>
                    <a:schemeClr val="bg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Sửa</a:t>
              </a:r>
              <a:endParaRPr lang="en-US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  <xdr:sp macro="" textlink="">
        <xdr:nvSpPr>
          <xdr:cNvPr id="1030" name="TextBox 1029">
            <a:extLst>
              <a:ext uri="{FF2B5EF4-FFF2-40B4-BE49-F238E27FC236}">
                <a16:creationId xmlns:a16="http://schemas.microsoft.com/office/drawing/2014/main" id="{C7F22BD9-DF32-A43D-FE6D-EBB0A06F0DF5}"/>
              </a:ext>
            </a:extLst>
          </xdr:cNvPr>
          <xdr:cNvSpPr txBox="1"/>
        </xdr:nvSpPr>
        <xdr:spPr>
          <a:xfrm>
            <a:off x="9338236" y="9126924"/>
            <a:ext cx="1389868" cy="2471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000" b="1" u="none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Thông</a:t>
            </a:r>
            <a:r>
              <a:rPr lang="en-US" sz="1000" b="1" u="none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tin linh kiện</a:t>
            </a:r>
            <a:endParaRPr lang="en-US" sz="1000" b="1" u="none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58</xdr:col>
      <xdr:colOff>260416</xdr:colOff>
      <xdr:row>82</xdr:row>
      <xdr:rowOff>63396</xdr:rowOff>
    </xdr:from>
    <xdr:to>
      <xdr:col>61</xdr:col>
      <xdr:colOff>390648</xdr:colOff>
      <xdr:row>101</xdr:row>
      <xdr:rowOff>137933</xdr:rowOff>
    </xdr:to>
    <xdr:grpSp>
      <xdr:nvGrpSpPr>
        <xdr:cNvPr id="1038" name="Group 1037">
          <a:extLst>
            <a:ext uri="{FF2B5EF4-FFF2-40B4-BE49-F238E27FC236}">
              <a16:creationId xmlns:a16="http://schemas.microsoft.com/office/drawing/2014/main" id="{EF461F17-3A94-77F3-A342-1A2917CC22E3}"/>
            </a:ext>
          </a:extLst>
        </xdr:cNvPr>
        <xdr:cNvGrpSpPr/>
      </xdr:nvGrpSpPr>
      <xdr:grpSpPr>
        <a:xfrm>
          <a:off x="34688961" y="14287396"/>
          <a:ext cx="1965960" cy="3364992"/>
          <a:chOff x="17591903" y="8597526"/>
          <a:chExt cx="1971114" cy="3483536"/>
        </a:xfrm>
      </xdr:grpSpPr>
      <xdr:grpSp>
        <xdr:nvGrpSpPr>
          <xdr:cNvPr id="1039" name="Group 1038">
            <a:extLst>
              <a:ext uri="{FF2B5EF4-FFF2-40B4-BE49-F238E27FC236}">
                <a16:creationId xmlns:a16="http://schemas.microsoft.com/office/drawing/2014/main" id="{B098DDC5-5CC5-540A-6503-80DB802A08A1}"/>
              </a:ext>
            </a:extLst>
          </xdr:cNvPr>
          <xdr:cNvGrpSpPr/>
        </xdr:nvGrpSpPr>
        <xdr:grpSpPr>
          <a:xfrm>
            <a:off x="17591903" y="8597526"/>
            <a:ext cx="1971114" cy="3483536"/>
            <a:chOff x="11331388" y="5175996"/>
            <a:chExt cx="1971115" cy="3632948"/>
          </a:xfrm>
        </xdr:grpSpPr>
        <xdr:sp macro="" textlink="">
          <xdr:nvSpPr>
            <xdr:cNvPr id="1042" name="Rectangle: Rounded Corners 1041">
              <a:extLst>
                <a:ext uri="{FF2B5EF4-FFF2-40B4-BE49-F238E27FC236}">
                  <a16:creationId xmlns:a16="http://schemas.microsoft.com/office/drawing/2014/main" id="{6CC92399-A49D-CE2A-E62E-132817C00742}"/>
                </a:ext>
              </a:extLst>
            </xdr:cNvPr>
            <xdr:cNvSpPr/>
          </xdr:nvSpPr>
          <xdr:spPr>
            <a:xfrm>
              <a:off x="11331388" y="5175996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043" name="Rectangle: Rounded Corners 1042">
              <a:extLst>
                <a:ext uri="{FF2B5EF4-FFF2-40B4-BE49-F238E27FC236}">
                  <a16:creationId xmlns:a16="http://schemas.microsoft.com/office/drawing/2014/main" id="{043BBBB6-2BC9-C58A-A4FF-E89E8109788B}"/>
                </a:ext>
              </a:extLst>
            </xdr:cNvPr>
            <xdr:cNvSpPr/>
          </xdr:nvSpPr>
          <xdr:spPr>
            <a:xfrm>
              <a:off x="11386481" y="5460312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044" name="Straight Connector 1043">
              <a:extLst>
                <a:ext uri="{FF2B5EF4-FFF2-40B4-BE49-F238E27FC236}">
                  <a16:creationId xmlns:a16="http://schemas.microsoft.com/office/drawing/2014/main" id="{4FA5A4C1-E2F3-0275-2FDE-854E3E7F7966}"/>
                </a:ext>
              </a:extLst>
            </xdr:cNvPr>
            <xdr:cNvCxnSpPr/>
          </xdr:nvCxnSpPr>
          <xdr:spPr>
            <a:xfrm>
              <a:off x="12052498" y="5324335"/>
              <a:ext cx="528895" cy="0"/>
            </a:xfrm>
            <a:prstGeom prst="line">
              <a:avLst/>
            </a:prstGeom>
            <a:ln w="12700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045" name="Oval 1044">
              <a:extLst>
                <a:ext uri="{FF2B5EF4-FFF2-40B4-BE49-F238E27FC236}">
                  <a16:creationId xmlns:a16="http://schemas.microsoft.com/office/drawing/2014/main" id="{AFBBC695-646F-A51F-2742-74AFEEF9CF7A}"/>
                </a:ext>
              </a:extLst>
            </xdr:cNvPr>
            <xdr:cNvSpPr/>
          </xdr:nvSpPr>
          <xdr:spPr>
            <a:xfrm>
              <a:off x="12139423" y="8394259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046" name="Rectangle: Rounded Corners 1045">
              <a:extLst>
                <a:ext uri="{FF2B5EF4-FFF2-40B4-BE49-F238E27FC236}">
                  <a16:creationId xmlns:a16="http://schemas.microsoft.com/office/drawing/2014/main" id="{D91CB3F2-CCCE-4E7B-F8A8-C63F24AD904C}"/>
                </a:ext>
              </a:extLst>
            </xdr:cNvPr>
            <xdr:cNvSpPr/>
          </xdr:nvSpPr>
          <xdr:spPr>
            <a:xfrm>
              <a:off x="11460780" y="5886841"/>
              <a:ext cx="1690437" cy="1317783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en-US" sz="110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1047" name="Rectangle: Rounded Corners 1046">
              <a:extLst>
                <a:ext uri="{FF2B5EF4-FFF2-40B4-BE49-F238E27FC236}">
                  <a16:creationId xmlns:a16="http://schemas.microsoft.com/office/drawing/2014/main" id="{07CA8628-3209-81FB-3D16-B1FB9993D051}"/>
                </a:ext>
              </a:extLst>
            </xdr:cNvPr>
            <xdr:cNvSpPr/>
          </xdr:nvSpPr>
          <xdr:spPr>
            <a:xfrm>
              <a:off x="11460780" y="7849492"/>
              <a:ext cx="1690437" cy="439261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 u="sng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Báo</a:t>
              </a:r>
              <a:r>
                <a:rPr lang="en-US" sz="1100" b="1" u="sng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cáo linh kiện</a:t>
              </a:r>
              <a:endParaRPr lang="en-US" b="1" u="sng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  <xdr:sp macro="" textlink="">
        <xdr:nvSpPr>
          <xdr:cNvPr id="1040" name="TextBox 1039">
            <a:extLst>
              <a:ext uri="{FF2B5EF4-FFF2-40B4-BE49-F238E27FC236}">
                <a16:creationId xmlns:a16="http://schemas.microsoft.com/office/drawing/2014/main" id="{7F350F4D-2C6D-D1C6-4628-A23E5262D055}"/>
              </a:ext>
            </a:extLst>
          </xdr:cNvPr>
          <xdr:cNvSpPr txBox="1"/>
        </xdr:nvSpPr>
        <xdr:spPr>
          <a:xfrm>
            <a:off x="17965626" y="9026071"/>
            <a:ext cx="1223668" cy="2471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000" b="1" u="none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Bắn</a:t>
            </a:r>
            <a:r>
              <a:rPr lang="en-US" sz="1000" b="1" u="none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QR xe CCLK</a:t>
            </a:r>
            <a:endParaRPr lang="en-US" sz="1000" b="1" u="none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pic>
        <xdr:nvPicPr>
          <xdr:cNvPr id="1041" name="Picture 1040" descr="QR code - Wikipedia">
            <a:extLst>
              <a:ext uri="{FF2B5EF4-FFF2-40B4-BE49-F238E27FC236}">
                <a16:creationId xmlns:a16="http://schemas.microsoft.com/office/drawing/2014/main" id="{10573779-7EEF-F065-E03A-2DD5196254D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971259" y="9345039"/>
            <a:ext cx="1212403" cy="117781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54</xdr:col>
      <xdr:colOff>362486</xdr:colOff>
      <xdr:row>85</xdr:row>
      <xdr:rowOff>86933</xdr:rowOff>
    </xdr:from>
    <xdr:to>
      <xdr:col>58</xdr:col>
      <xdr:colOff>127964</xdr:colOff>
      <xdr:row>91</xdr:row>
      <xdr:rowOff>155288</xdr:rowOff>
    </xdr:to>
    <xdr:pic>
      <xdr:nvPicPr>
        <xdr:cNvPr id="1059" name="Picture 1058">
          <a:extLst>
            <a:ext uri="{FF2B5EF4-FFF2-40B4-BE49-F238E27FC236}">
              <a16:creationId xmlns:a16="http://schemas.microsoft.com/office/drawing/2014/main" id="{C01D6970-C4A7-4318-1AA2-0CE9039F76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343395" y="14830478"/>
          <a:ext cx="2213114" cy="1107446"/>
        </a:xfrm>
        <a:prstGeom prst="rect">
          <a:avLst/>
        </a:prstGeom>
      </xdr:spPr>
    </xdr:pic>
    <xdr:clientData/>
  </xdr:twoCellAnchor>
  <xdr:twoCellAnchor editAs="oneCell">
    <xdr:from>
      <xdr:col>47</xdr:col>
      <xdr:colOff>240194</xdr:colOff>
      <xdr:row>86</xdr:row>
      <xdr:rowOff>80819</xdr:rowOff>
    </xdr:from>
    <xdr:to>
      <xdr:col>51</xdr:col>
      <xdr:colOff>28499</xdr:colOff>
      <xdr:row>94</xdr:row>
      <xdr:rowOff>115454</xdr:rowOff>
    </xdr:to>
    <xdr:pic>
      <xdr:nvPicPr>
        <xdr:cNvPr id="1060" name="Picture 1059">
          <a:extLst>
            <a:ext uri="{FF2B5EF4-FFF2-40B4-BE49-F238E27FC236}">
              <a16:creationId xmlns:a16="http://schemas.microsoft.com/office/drawing/2014/main" id="{3B76E164-AE18-4141-A587-4D23E22577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937739" y="14997546"/>
          <a:ext cx="2235942" cy="1420090"/>
        </a:xfrm>
        <a:prstGeom prst="rect">
          <a:avLst/>
        </a:prstGeom>
      </xdr:spPr>
    </xdr:pic>
    <xdr:clientData/>
  </xdr:twoCellAnchor>
  <xdr:twoCellAnchor>
    <xdr:from>
      <xdr:col>23</xdr:col>
      <xdr:colOff>107912</xdr:colOff>
      <xdr:row>19</xdr:row>
      <xdr:rowOff>34636</xdr:rowOff>
    </xdr:from>
    <xdr:to>
      <xdr:col>29</xdr:col>
      <xdr:colOff>219363</xdr:colOff>
      <xdr:row>21</xdr:row>
      <xdr:rowOff>103909</xdr:rowOff>
    </xdr:to>
    <xdr:sp macro="" textlink="">
      <xdr:nvSpPr>
        <xdr:cNvPr id="1048" name="Rectangle 1047">
          <a:extLst>
            <a:ext uri="{FF2B5EF4-FFF2-40B4-BE49-F238E27FC236}">
              <a16:creationId xmlns:a16="http://schemas.microsoft.com/office/drawing/2014/main" id="{A763A766-5E6A-A9DC-75F4-4A3AF14FC573}"/>
            </a:ext>
          </a:extLst>
        </xdr:cNvPr>
        <xdr:cNvSpPr/>
      </xdr:nvSpPr>
      <xdr:spPr>
        <a:xfrm>
          <a:off x="13119639" y="3348181"/>
          <a:ext cx="3782906" cy="41563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Tempory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91</xdr:col>
      <xdr:colOff>190500</xdr:colOff>
      <xdr:row>117</xdr:row>
      <xdr:rowOff>109459</xdr:rowOff>
    </xdr:from>
    <xdr:to>
      <xdr:col>99</xdr:col>
      <xdr:colOff>19050</xdr:colOff>
      <xdr:row>119</xdr:row>
      <xdr:rowOff>139700</xdr:rowOff>
    </xdr:to>
    <xdr:sp macro="" textlink="">
      <xdr:nvSpPr>
        <xdr:cNvPr id="118" name="Freeform: Shape 117">
          <a:extLst>
            <a:ext uri="{FF2B5EF4-FFF2-40B4-BE49-F238E27FC236}">
              <a16:creationId xmlns:a16="http://schemas.microsoft.com/office/drawing/2014/main" id="{2C6089BA-D6AC-0460-B38B-35F5334E2764}"/>
            </a:ext>
          </a:extLst>
        </xdr:cNvPr>
        <xdr:cNvSpPr/>
      </xdr:nvSpPr>
      <xdr:spPr>
        <a:xfrm>
          <a:off x="18103850" y="18683209"/>
          <a:ext cx="1403350" cy="347741"/>
        </a:xfrm>
        <a:custGeom>
          <a:avLst/>
          <a:gdLst>
            <a:gd name="connsiteX0" fmla="*/ 0 w 1403350"/>
            <a:gd name="connsiteY0" fmla="*/ 49291 h 347741"/>
            <a:gd name="connsiteX1" fmla="*/ 927100 w 1403350"/>
            <a:gd name="connsiteY1" fmla="*/ 23891 h 347741"/>
            <a:gd name="connsiteX2" fmla="*/ 1403350 w 1403350"/>
            <a:gd name="connsiteY2" fmla="*/ 347741 h 34774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403350" h="347741">
              <a:moveTo>
                <a:pt x="0" y="49291"/>
              </a:moveTo>
              <a:cubicBezTo>
                <a:pt x="346604" y="11720"/>
                <a:pt x="693208" y="-25851"/>
                <a:pt x="927100" y="23891"/>
              </a:cubicBezTo>
              <a:cubicBezTo>
                <a:pt x="1160992" y="73633"/>
                <a:pt x="1282171" y="210687"/>
                <a:pt x="1403350" y="347741"/>
              </a:cubicBezTo>
            </a:path>
          </a:pathLst>
        </a:custGeom>
        <a:noFill/>
        <a:ln>
          <a:tailEnd type="stealt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1</xdr:row>
      <xdr:rowOff>6350</xdr:rowOff>
    </xdr:from>
    <xdr:to>
      <xdr:col>24</xdr:col>
      <xdr:colOff>190500</xdr:colOff>
      <xdr:row>5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5AFE3E3-9600-0AF3-2496-68D154E9F6C1}"/>
            </a:ext>
          </a:extLst>
        </xdr:cNvPr>
        <xdr:cNvSpPr/>
      </xdr:nvSpPr>
      <xdr:spPr>
        <a:xfrm>
          <a:off x="393700" y="190500"/>
          <a:ext cx="4521200" cy="7302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PC MC</a:t>
          </a:r>
        </a:p>
        <a:p>
          <a:pPr algn="l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Bảo</a:t>
          </a:r>
          <a:r>
            <a:rPr lang="en-US" sz="11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quản và chuẩn bị linh kiện (hệ thống B-wins + Store.s)</a:t>
          </a:r>
          <a:endParaRPr lang="en-US" sz="11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38</xdr:col>
      <xdr:colOff>193675</xdr:colOff>
      <xdr:row>1</xdr:row>
      <xdr:rowOff>0</xdr:rowOff>
    </xdr:from>
    <xdr:to>
      <xdr:col>61</xdr:col>
      <xdr:colOff>187325</xdr:colOff>
      <xdr:row>4</xdr:row>
      <xdr:rowOff>177800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9824C00-ABCF-E1DC-457C-F1E666504379}"/>
            </a:ext>
          </a:extLst>
        </xdr:cNvPr>
        <xdr:cNvSpPr/>
      </xdr:nvSpPr>
      <xdr:spPr>
        <a:xfrm>
          <a:off x="5311775" y="184150"/>
          <a:ext cx="4521200" cy="7302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PC MC + Prod</a:t>
          </a:r>
        </a:p>
        <a:p>
          <a:pPr algn="l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Vị</a:t>
          </a:r>
          <a:r>
            <a:rPr lang="en-US" sz="11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trí trung gian xử lý linh kiện, hộp CCLK, tài sản của vendor</a:t>
          </a:r>
          <a:endParaRPr lang="en-US" sz="11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71</xdr:col>
      <xdr:colOff>190500</xdr:colOff>
      <xdr:row>1</xdr:row>
      <xdr:rowOff>6350</xdr:rowOff>
    </xdr:from>
    <xdr:to>
      <xdr:col>94</xdr:col>
      <xdr:colOff>184150</xdr:colOff>
      <xdr:row>5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3B60DE63-0C3F-131D-7AA8-89BF05157C56}"/>
            </a:ext>
          </a:extLst>
        </xdr:cNvPr>
        <xdr:cNvSpPr/>
      </xdr:nvSpPr>
      <xdr:spPr>
        <a:xfrm>
          <a:off x="10229850" y="190500"/>
          <a:ext cx="4521200" cy="7302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Prod</a:t>
          </a:r>
        </a:p>
        <a:p>
          <a:pPr algn="l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Tập</a:t>
          </a:r>
          <a:r>
            <a:rPr lang="en-US" sz="11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hợp linh kiện cần cấp, và cấp bổ sung linh kiện lên chuyền</a:t>
          </a:r>
        </a:p>
        <a:p>
          <a:pPr algn="l"/>
          <a:r>
            <a:rPr lang="en-US" sz="11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Thu hồi hộp CCLK và tài sản của vendor</a:t>
          </a:r>
          <a:endParaRPr lang="en-US" sz="11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109</xdr:col>
      <xdr:colOff>4885</xdr:colOff>
      <xdr:row>1</xdr:row>
      <xdr:rowOff>11234</xdr:rowOff>
    </xdr:from>
    <xdr:to>
      <xdr:col>131</xdr:col>
      <xdr:colOff>193920</xdr:colOff>
      <xdr:row>5</xdr:row>
      <xdr:rowOff>4884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E6FCB981-5FFE-B3B2-1BE2-CF82B803C0C9}"/>
            </a:ext>
          </a:extLst>
        </xdr:cNvPr>
        <xdr:cNvSpPr/>
      </xdr:nvSpPr>
      <xdr:spPr>
        <a:xfrm>
          <a:off x="19543347" y="172426"/>
          <a:ext cx="4487496" cy="63842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MC</a:t>
          </a:r>
        </a:p>
        <a:p>
          <a:pPr algn="l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Chức</a:t>
          </a:r>
          <a:r>
            <a:rPr lang="en-US" sz="11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năng xử lý vấn đề và tổng hợp dữ liệu đã xử lý</a:t>
          </a:r>
          <a:endParaRPr lang="en-US" sz="11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144</xdr:col>
      <xdr:colOff>0</xdr:colOff>
      <xdr:row>1</xdr:row>
      <xdr:rowOff>0</xdr:rowOff>
    </xdr:from>
    <xdr:to>
      <xdr:col>166</xdr:col>
      <xdr:colOff>189035</xdr:colOff>
      <xdr:row>4</xdr:row>
      <xdr:rowOff>154843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AC3D5923-635C-478D-AC25-6DAF96CA6A9A}"/>
            </a:ext>
          </a:extLst>
        </xdr:cNvPr>
        <xdr:cNvSpPr/>
      </xdr:nvSpPr>
      <xdr:spPr>
        <a:xfrm>
          <a:off x="25595385" y="161192"/>
          <a:ext cx="4487496" cy="63842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Prod</a:t>
          </a:r>
        </a:p>
        <a:p>
          <a:pPr algn="l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Chức</a:t>
          </a:r>
          <a:r>
            <a:rPr lang="en-US" sz="11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năng xử lý vấn đề và tổng hợp dữ liệu đã xử lý</a:t>
          </a:r>
          <a:endParaRPr lang="en-US" sz="11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33</xdr:col>
      <xdr:colOff>69850</xdr:colOff>
      <xdr:row>94</xdr:row>
      <xdr:rowOff>107950</xdr:rowOff>
    </xdr:from>
    <xdr:to>
      <xdr:col>40</xdr:col>
      <xdr:colOff>6350</xdr:colOff>
      <xdr:row>97</xdr:row>
      <xdr:rowOff>107950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8FF2AAF7-4CA0-FADB-A4A0-0880BAA90978}"/>
            </a:ext>
          </a:extLst>
        </xdr:cNvPr>
        <xdr:cNvSpPr/>
      </xdr:nvSpPr>
      <xdr:spPr>
        <a:xfrm>
          <a:off x="6565900" y="15030450"/>
          <a:ext cx="1314450" cy="4762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D00ABC001</a:t>
          </a:r>
        </a:p>
        <a:p>
          <a:pPr algn="l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SL</a:t>
          </a:r>
          <a:r>
            <a:rPr lang="en-US" sz="11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cần: 4,000pcs</a:t>
          </a:r>
          <a:endParaRPr lang="en-US" sz="11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42</xdr:col>
      <xdr:colOff>50800</xdr:colOff>
      <xdr:row>98</xdr:row>
      <xdr:rowOff>0</xdr:rowOff>
    </xdr:from>
    <xdr:to>
      <xdr:col>50</xdr:col>
      <xdr:colOff>44450</xdr:colOff>
      <xdr:row>102</xdr:row>
      <xdr:rowOff>139700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72307B5D-AA5D-0ADA-EBD0-E91F7C400D24}"/>
            </a:ext>
          </a:extLst>
        </xdr:cNvPr>
        <xdr:cNvSpPr/>
      </xdr:nvSpPr>
      <xdr:spPr>
        <a:xfrm>
          <a:off x="8318500" y="15557500"/>
          <a:ext cx="1568450" cy="7747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B-wins vị trí lẻ (1):</a:t>
          </a:r>
        </a:p>
        <a:p>
          <a:pPr marL="0" indent="0" algn="l"/>
          <a:r>
            <a:rPr lang="en-US" sz="1100" b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D00ABC001</a:t>
          </a:r>
        </a:p>
        <a:p>
          <a:pPr marL="0" indent="0" algn="l"/>
          <a:r>
            <a:rPr lang="en-US" sz="1100" b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SL: </a:t>
          </a:r>
          <a:r>
            <a:rPr lang="en-US" sz="1100" b="1">
              <a:solidFill>
                <a:srgbClr val="0000FF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2,000pcs</a:t>
          </a:r>
          <a:r>
            <a:rPr lang="en-US" sz="1100" b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(2 túi)</a:t>
          </a:r>
        </a:p>
        <a:p>
          <a:pPr marL="0" indent="0" algn="l"/>
          <a:r>
            <a:rPr lang="en-US" sz="1100" b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Vị trí: 2A1-01-01</a:t>
          </a:r>
        </a:p>
      </xdr:txBody>
    </xdr:sp>
    <xdr:clientData/>
  </xdr:twoCellAnchor>
  <xdr:twoCellAnchor>
    <xdr:from>
      <xdr:col>42</xdr:col>
      <xdr:colOff>57150</xdr:colOff>
      <xdr:row>103</xdr:row>
      <xdr:rowOff>69850</xdr:rowOff>
    </xdr:from>
    <xdr:to>
      <xdr:col>50</xdr:col>
      <xdr:colOff>50800</xdr:colOff>
      <xdr:row>108</xdr:row>
      <xdr:rowOff>50800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2A25CCB3-2F3B-919F-89EE-20ED6ED46393}"/>
            </a:ext>
          </a:extLst>
        </xdr:cNvPr>
        <xdr:cNvSpPr/>
      </xdr:nvSpPr>
      <xdr:spPr>
        <a:xfrm>
          <a:off x="8324850" y="16421100"/>
          <a:ext cx="1568450" cy="7747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Thực tế:</a:t>
          </a:r>
        </a:p>
        <a:p>
          <a:pPr marL="0" indent="0" algn="l"/>
          <a:r>
            <a:rPr lang="en-US" sz="1100" b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D00ABC001</a:t>
          </a:r>
        </a:p>
        <a:p>
          <a:pPr marL="0" indent="0" algn="l"/>
          <a:r>
            <a:rPr lang="en-US" sz="1100" b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SL: </a:t>
          </a:r>
          <a:r>
            <a:rPr lang="en-US" sz="11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1,000pcs</a:t>
          </a:r>
          <a:r>
            <a:rPr lang="en-US" sz="1100" b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(1 túi)</a:t>
          </a:r>
        </a:p>
        <a:p>
          <a:pPr marL="0" indent="0" algn="l"/>
          <a:r>
            <a:rPr lang="en-US" sz="1100" b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Vị trí: 2A1-01-01</a:t>
          </a:r>
        </a:p>
      </xdr:txBody>
    </xdr:sp>
    <xdr:clientData/>
  </xdr:twoCellAnchor>
  <xdr:twoCellAnchor>
    <xdr:from>
      <xdr:col>51</xdr:col>
      <xdr:colOff>0</xdr:colOff>
      <xdr:row>94</xdr:row>
      <xdr:rowOff>0</xdr:rowOff>
    </xdr:from>
    <xdr:to>
      <xdr:col>61</xdr:col>
      <xdr:colOff>69327</xdr:colOff>
      <xdr:row>116</xdr:row>
      <xdr:rowOff>23308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AA2B73A1-1BF5-4BA9-80EE-676B17662826}"/>
            </a:ext>
          </a:extLst>
        </xdr:cNvPr>
        <xdr:cNvGrpSpPr/>
      </xdr:nvGrpSpPr>
      <xdr:grpSpPr>
        <a:xfrm>
          <a:off x="10009909" y="15193818"/>
          <a:ext cx="2032054" cy="3579308"/>
          <a:chOff x="9192292" y="8682904"/>
          <a:chExt cx="1956707" cy="3526225"/>
        </a:xfrm>
      </xdr:grpSpPr>
      <xdr:grpSp>
        <xdr:nvGrpSpPr>
          <xdr:cNvPr id="11" name="Group 10">
            <a:extLst>
              <a:ext uri="{FF2B5EF4-FFF2-40B4-BE49-F238E27FC236}">
                <a16:creationId xmlns:a16="http://schemas.microsoft.com/office/drawing/2014/main" id="{1809CD47-D6FB-3D45-4694-2423EF7224E9}"/>
              </a:ext>
            </a:extLst>
          </xdr:cNvPr>
          <xdr:cNvGrpSpPr/>
        </xdr:nvGrpSpPr>
        <xdr:grpSpPr>
          <a:xfrm>
            <a:off x="9192292" y="8682904"/>
            <a:ext cx="1956707" cy="3526225"/>
            <a:chOff x="11331388" y="5175996"/>
            <a:chExt cx="1971115" cy="3632948"/>
          </a:xfrm>
        </xdr:grpSpPr>
        <xdr:sp macro="" textlink="">
          <xdr:nvSpPr>
            <xdr:cNvPr id="13" name="Rectangle: Rounded Corners 12">
              <a:extLst>
                <a:ext uri="{FF2B5EF4-FFF2-40B4-BE49-F238E27FC236}">
                  <a16:creationId xmlns:a16="http://schemas.microsoft.com/office/drawing/2014/main" id="{EAED4CB6-CF8C-5680-2E95-00FDA33D5A35}"/>
                </a:ext>
              </a:extLst>
            </xdr:cNvPr>
            <xdr:cNvSpPr/>
          </xdr:nvSpPr>
          <xdr:spPr>
            <a:xfrm>
              <a:off x="11331388" y="5175996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4" name="Rectangle: Rounded Corners 13">
              <a:extLst>
                <a:ext uri="{FF2B5EF4-FFF2-40B4-BE49-F238E27FC236}">
                  <a16:creationId xmlns:a16="http://schemas.microsoft.com/office/drawing/2014/main" id="{F9C40D5F-881F-C1FA-C630-EAB9B0CA8471}"/>
                </a:ext>
              </a:extLst>
            </xdr:cNvPr>
            <xdr:cNvSpPr/>
          </xdr:nvSpPr>
          <xdr:spPr>
            <a:xfrm>
              <a:off x="11386481" y="5460312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5" name="Straight Connector 14">
              <a:extLst>
                <a:ext uri="{FF2B5EF4-FFF2-40B4-BE49-F238E27FC236}">
                  <a16:creationId xmlns:a16="http://schemas.microsoft.com/office/drawing/2014/main" id="{ED9D662A-8173-FF61-3395-66880F1CDE8A}"/>
                </a:ext>
              </a:extLst>
            </xdr:cNvPr>
            <xdr:cNvCxnSpPr/>
          </xdr:nvCxnSpPr>
          <xdr:spPr>
            <a:xfrm>
              <a:off x="12052498" y="5324335"/>
              <a:ext cx="528895" cy="0"/>
            </a:xfrm>
            <a:prstGeom prst="line">
              <a:avLst/>
            </a:prstGeom>
            <a:ln w="12700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6" name="Oval 15">
              <a:extLst>
                <a:ext uri="{FF2B5EF4-FFF2-40B4-BE49-F238E27FC236}">
                  <a16:creationId xmlns:a16="http://schemas.microsoft.com/office/drawing/2014/main" id="{A583AB6F-A024-B8D9-C996-A2235BC4A050}"/>
                </a:ext>
              </a:extLst>
            </xdr:cNvPr>
            <xdr:cNvSpPr/>
          </xdr:nvSpPr>
          <xdr:spPr>
            <a:xfrm>
              <a:off x="12139423" y="8394259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7" name="Rectangle: Rounded Corners 16">
              <a:extLst>
                <a:ext uri="{FF2B5EF4-FFF2-40B4-BE49-F238E27FC236}">
                  <a16:creationId xmlns:a16="http://schemas.microsoft.com/office/drawing/2014/main" id="{D88EA16B-CB11-B28D-A999-0825898D6399}"/>
                </a:ext>
              </a:extLst>
            </xdr:cNvPr>
            <xdr:cNvSpPr/>
          </xdr:nvSpPr>
          <xdr:spPr>
            <a:xfrm>
              <a:off x="11460780" y="5961636"/>
              <a:ext cx="1690437" cy="1203458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Mã: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lang="en-US" sz="1400" b="1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D00ABC001</a:t>
              </a:r>
              <a:endParaRPr lang="en-US" sz="1100" b="1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Số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lượng</a:t>
              </a: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: </a:t>
              </a:r>
              <a:r>
                <a:rPr lang="en-US" sz="1400" b="1">
                  <a:solidFill>
                    <a:srgbClr val="0000FF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2,000</a:t>
              </a:r>
              <a:endParaRPr lang="en-US" sz="1200" b="1">
                <a:solidFill>
                  <a:srgbClr val="0000FF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Vị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trí: </a:t>
              </a:r>
              <a:r>
                <a:rPr lang="en-US" sz="1100" b="1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2A1-01-01</a:t>
              </a:r>
              <a:endParaRPr lang="en-US" b="1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18" name="Rectangle: Rounded Corners 17">
              <a:extLst>
                <a:ext uri="{FF2B5EF4-FFF2-40B4-BE49-F238E27FC236}">
                  <a16:creationId xmlns:a16="http://schemas.microsoft.com/office/drawing/2014/main" id="{7E09F8E9-918B-8C5A-CD4B-F2F8C58ED245}"/>
                </a:ext>
              </a:extLst>
            </xdr:cNvPr>
            <xdr:cNvSpPr/>
          </xdr:nvSpPr>
          <xdr:spPr>
            <a:xfrm>
              <a:off x="12255802" y="7924266"/>
              <a:ext cx="900271" cy="336455"/>
            </a:xfrm>
            <a:prstGeom prst="roundRect">
              <a:avLst>
                <a:gd name="adj" fmla="val 22222"/>
              </a:avLst>
            </a:prstGeom>
            <a:ln/>
          </xdr:spPr>
          <xdr:style>
            <a:lnRef idx="0">
              <a:schemeClr val="accent2"/>
            </a:lnRef>
            <a:fillRef idx="3">
              <a:schemeClr val="accent2"/>
            </a:fillRef>
            <a:effectRef idx="3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solidFill>
                    <a:schemeClr val="bg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Xác</a:t>
              </a:r>
              <a:r>
                <a:rPr lang="en-US" sz="1100" b="1" baseline="0">
                  <a:solidFill>
                    <a:schemeClr val="bg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nhận</a:t>
              </a:r>
              <a:endParaRPr lang="en-US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19" name="Rectangle: Rounded Corners 18">
              <a:extLst>
                <a:ext uri="{FF2B5EF4-FFF2-40B4-BE49-F238E27FC236}">
                  <a16:creationId xmlns:a16="http://schemas.microsoft.com/office/drawing/2014/main" id="{0B4090E6-0564-6A56-5DC2-160861C4DF28}"/>
                </a:ext>
              </a:extLst>
            </xdr:cNvPr>
            <xdr:cNvSpPr/>
          </xdr:nvSpPr>
          <xdr:spPr>
            <a:xfrm>
              <a:off x="11479050" y="7924266"/>
              <a:ext cx="552680" cy="336455"/>
            </a:xfrm>
            <a:prstGeom prst="roundRect">
              <a:avLst>
                <a:gd name="adj" fmla="val 22222"/>
              </a:avLst>
            </a:prstGeom>
            <a:ln/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solidFill>
                    <a:schemeClr val="bg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Sửa</a:t>
              </a:r>
              <a:endParaRPr lang="en-US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218739EA-0431-7CC0-8F1A-094D23C83958}"/>
              </a:ext>
            </a:extLst>
          </xdr:cNvPr>
          <xdr:cNvSpPr txBox="1"/>
        </xdr:nvSpPr>
        <xdr:spPr>
          <a:xfrm>
            <a:off x="9338236" y="9126924"/>
            <a:ext cx="1389868" cy="2471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000" b="1" u="none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Thông</a:t>
            </a:r>
            <a:r>
              <a:rPr lang="en-US" sz="1000" b="1" u="none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tin linh kiện</a:t>
            </a:r>
            <a:endParaRPr lang="en-US" sz="1000" b="1" u="none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52</xdr:col>
      <xdr:colOff>107950</xdr:colOff>
      <xdr:row>108</xdr:row>
      <xdr:rowOff>38100</xdr:rowOff>
    </xdr:from>
    <xdr:to>
      <xdr:col>53</xdr:col>
      <xdr:colOff>177800</xdr:colOff>
      <xdr:row>110</xdr:row>
      <xdr:rowOff>31750</xdr:rowOff>
    </xdr:to>
    <xdr:sp macro="" textlink="">
      <xdr:nvSpPr>
        <xdr:cNvPr id="20" name="Arrow: Down 19">
          <a:extLst>
            <a:ext uri="{FF2B5EF4-FFF2-40B4-BE49-F238E27FC236}">
              <a16:creationId xmlns:a16="http://schemas.microsoft.com/office/drawing/2014/main" id="{8AB51757-8D77-0311-7A9B-F83A1EEE3757}"/>
            </a:ext>
          </a:extLst>
        </xdr:cNvPr>
        <xdr:cNvSpPr/>
      </xdr:nvSpPr>
      <xdr:spPr>
        <a:xfrm>
          <a:off x="10344150" y="17183100"/>
          <a:ext cx="266700" cy="311150"/>
        </a:xfrm>
        <a:prstGeom prst="downArrow">
          <a:avLst/>
        </a:prstGeom>
        <a:solidFill>
          <a:srgbClr val="FF0000"/>
        </a:solidFill>
        <a:ln>
          <a:solidFill>
            <a:srgbClr val="FFFF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61</xdr:col>
      <xdr:colOff>107950</xdr:colOff>
      <xdr:row>93</xdr:row>
      <xdr:rowOff>152400</xdr:rowOff>
    </xdr:from>
    <xdr:to>
      <xdr:col>71</xdr:col>
      <xdr:colOff>177277</xdr:colOff>
      <xdr:row>116</xdr:row>
      <xdr:rowOff>18826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E6B48B39-BC33-0CA6-50F2-1BD8813C0CC2}"/>
            </a:ext>
          </a:extLst>
        </xdr:cNvPr>
        <xdr:cNvGrpSpPr/>
      </xdr:nvGrpSpPr>
      <xdr:grpSpPr>
        <a:xfrm>
          <a:off x="12080586" y="15184582"/>
          <a:ext cx="2032055" cy="3584062"/>
          <a:chOff x="9192292" y="8682904"/>
          <a:chExt cx="1956707" cy="3526225"/>
        </a:xfrm>
      </xdr:grpSpPr>
      <xdr:grpSp>
        <xdr:nvGrpSpPr>
          <xdr:cNvPr id="22" name="Group 21">
            <a:extLst>
              <a:ext uri="{FF2B5EF4-FFF2-40B4-BE49-F238E27FC236}">
                <a16:creationId xmlns:a16="http://schemas.microsoft.com/office/drawing/2014/main" id="{0BC0836D-D9C1-BE3C-161D-23863041C37A}"/>
              </a:ext>
            </a:extLst>
          </xdr:cNvPr>
          <xdr:cNvGrpSpPr/>
        </xdr:nvGrpSpPr>
        <xdr:grpSpPr>
          <a:xfrm>
            <a:off x="9192292" y="8682904"/>
            <a:ext cx="1956707" cy="3526225"/>
            <a:chOff x="11331388" y="5175996"/>
            <a:chExt cx="1971115" cy="3632948"/>
          </a:xfrm>
        </xdr:grpSpPr>
        <xdr:sp macro="" textlink="">
          <xdr:nvSpPr>
            <xdr:cNvPr id="24" name="Rectangle: Rounded Corners 23">
              <a:extLst>
                <a:ext uri="{FF2B5EF4-FFF2-40B4-BE49-F238E27FC236}">
                  <a16:creationId xmlns:a16="http://schemas.microsoft.com/office/drawing/2014/main" id="{4732E837-EFB4-C010-E138-373766104AB0}"/>
                </a:ext>
              </a:extLst>
            </xdr:cNvPr>
            <xdr:cNvSpPr/>
          </xdr:nvSpPr>
          <xdr:spPr>
            <a:xfrm>
              <a:off x="11331388" y="5175996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5" name="Rectangle: Rounded Corners 24">
              <a:extLst>
                <a:ext uri="{FF2B5EF4-FFF2-40B4-BE49-F238E27FC236}">
                  <a16:creationId xmlns:a16="http://schemas.microsoft.com/office/drawing/2014/main" id="{46351690-2D70-740E-87A5-AF5FCF81A4E5}"/>
                </a:ext>
              </a:extLst>
            </xdr:cNvPr>
            <xdr:cNvSpPr/>
          </xdr:nvSpPr>
          <xdr:spPr>
            <a:xfrm>
              <a:off x="11386481" y="5460312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26" name="Straight Connector 25">
              <a:extLst>
                <a:ext uri="{FF2B5EF4-FFF2-40B4-BE49-F238E27FC236}">
                  <a16:creationId xmlns:a16="http://schemas.microsoft.com/office/drawing/2014/main" id="{7ADEB0DE-7E0D-B29D-43A7-E8D75E1C26FE}"/>
                </a:ext>
              </a:extLst>
            </xdr:cNvPr>
            <xdr:cNvCxnSpPr/>
          </xdr:nvCxnSpPr>
          <xdr:spPr>
            <a:xfrm>
              <a:off x="12052498" y="5324335"/>
              <a:ext cx="528895" cy="0"/>
            </a:xfrm>
            <a:prstGeom prst="line">
              <a:avLst/>
            </a:prstGeom>
            <a:ln w="12700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27" name="Oval 26">
              <a:extLst>
                <a:ext uri="{FF2B5EF4-FFF2-40B4-BE49-F238E27FC236}">
                  <a16:creationId xmlns:a16="http://schemas.microsoft.com/office/drawing/2014/main" id="{FEB86801-14B3-7BEB-436D-BF6D725365B4}"/>
                </a:ext>
              </a:extLst>
            </xdr:cNvPr>
            <xdr:cNvSpPr/>
          </xdr:nvSpPr>
          <xdr:spPr>
            <a:xfrm>
              <a:off x="12139423" y="8394259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8" name="Rectangle: Rounded Corners 27">
              <a:extLst>
                <a:ext uri="{FF2B5EF4-FFF2-40B4-BE49-F238E27FC236}">
                  <a16:creationId xmlns:a16="http://schemas.microsoft.com/office/drawing/2014/main" id="{E8ABE50E-6835-A1CE-17D5-A785E3DDA6F5}"/>
                </a:ext>
              </a:extLst>
            </xdr:cNvPr>
            <xdr:cNvSpPr/>
          </xdr:nvSpPr>
          <xdr:spPr>
            <a:xfrm>
              <a:off x="11460780" y="5961636"/>
              <a:ext cx="1690437" cy="1203458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Mã: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lang="en-US" sz="1400" b="1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D00ABC001</a:t>
              </a:r>
              <a:endParaRPr lang="en-US" sz="1100" b="1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Số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lượng</a:t>
              </a: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: </a:t>
              </a:r>
              <a:r>
                <a:rPr lang="en-US" sz="1400" b="1">
                  <a:solidFill>
                    <a:srgbClr val="0000FF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1,000</a:t>
              </a:r>
              <a:endParaRPr lang="en-US" sz="1200" b="1">
                <a:solidFill>
                  <a:srgbClr val="0000FF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Vị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trí: </a:t>
              </a:r>
              <a:r>
                <a:rPr lang="en-US" sz="1100" b="1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2A1-01-01</a:t>
              </a:r>
              <a:endParaRPr lang="en-US" b="1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29" name="Rectangle: Rounded Corners 28">
              <a:extLst>
                <a:ext uri="{FF2B5EF4-FFF2-40B4-BE49-F238E27FC236}">
                  <a16:creationId xmlns:a16="http://schemas.microsoft.com/office/drawing/2014/main" id="{B78E17B4-FB6A-35C4-3636-5837D22B053E}"/>
                </a:ext>
              </a:extLst>
            </xdr:cNvPr>
            <xdr:cNvSpPr/>
          </xdr:nvSpPr>
          <xdr:spPr>
            <a:xfrm>
              <a:off x="12255802" y="7924266"/>
              <a:ext cx="900271" cy="336455"/>
            </a:xfrm>
            <a:prstGeom prst="roundRect">
              <a:avLst>
                <a:gd name="adj" fmla="val 22222"/>
              </a:avLst>
            </a:prstGeom>
            <a:ln/>
          </xdr:spPr>
          <xdr:style>
            <a:lnRef idx="0">
              <a:schemeClr val="accent2"/>
            </a:lnRef>
            <a:fillRef idx="3">
              <a:schemeClr val="accent2"/>
            </a:fillRef>
            <a:effectRef idx="3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solidFill>
                    <a:schemeClr val="bg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Xác</a:t>
              </a:r>
              <a:r>
                <a:rPr lang="en-US" sz="1100" b="1" baseline="0">
                  <a:solidFill>
                    <a:schemeClr val="bg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nhận</a:t>
              </a:r>
              <a:endParaRPr lang="en-US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30" name="Rectangle: Rounded Corners 29">
              <a:extLst>
                <a:ext uri="{FF2B5EF4-FFF2-40B4-BE49-F238E27FC236}">
                  <a16:creationId xmlns:a16="http://schemas.microsoft.com/office/drawing/2014/main" id="{17637666-4233-79BA-8262-FDC5574621EB}"/>
                </a:ext>
              </a:extLst>
            </xdr:cNvPr>
            <xdr:cNvSpPr/>
          </xdr:nvSpPr>
          <xdr:spPr>
            <a:xfrm>
              <a:off x="11479050" y="7924266"/>
              <a:ext cx="552680" cy="336455"/>
            </a:xfrm>
            <a:prstGeom prst="roundRect">
              <a:avLst>
                <a:gd name="adj" fmla="val 22222"/>
              </a:avLst>
            </a:prstGeom>
            <a:solidFill>
              <a:schemeClr val="bg1">
                <a:lumMod val="75000"/>
              </a:schemeClr>
            </a:solidFill>
            <a:ln/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solidFill>
                    <a:schemeClr val="bg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Sửa</a:t>
              </a:r>
              <a:endParaRPr lang="en-US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  <xdr:sp macro="" textlink="">
        <xdr:nvSpPr>
          <xdr:cNvPr id="23" name="TextBox 22">
            <a:extLst>
              <a:ext uri="{FF2B5EF4-FFF2-40B4-BE49-F238E27FC236}">
                <a16:creationId xmlns:a16="http://schemas.microsoft.com/office/drawing/2014/main" id="{CFC62BAD-27A0-A451-174E-45759E125104}"/>
              </a:ext>
            </a:extLst>
          </xdr:cNvPr>
          <xdr:cNvSpPr txBox="1"/>
        </xdr:nvSpPr>
        <xdr:spPr>
          <a:xfrm>
            <a:off x="9338236" y="9126924"/>
            <a:ext cx="1389868" cy="2471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000" b="1" u="none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Thông</a:t>
            </a:r>
            <a:r>
              <a:rPr lang="en-US" sz="1000" b="1" u="none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tin linh kiện</a:t>
            </a:r>
            <a:endParaRPr lang="en-US" sz="1000" b="1" u="none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67</xdr:col>
      <xdr:colOff>82550</xdr:colOff>
      <xdr:row>108</xdr:row>
      <xdr:rowOff>50800</xdr:rowOff>
    </xdr:from>
    <xdr:to>
      <xdr:col>68</xdr:col>
      <xdr:colOff>152400</xdr:colOff>
      <xdr:row>110</xdr:row>
      <xdr:rowOff>44450</xdr:rowOff>
    </xdr:to>
    <xdr:sp macro="" textlink="">
      <xdr:nvSpPr>
        <xdr:cNvPr id="31" name="Arrow: Down 30">
          <a:extLst>
            <a:ext uri="{FF2B5EF4-FFF2-40B4-BE49-F238E27FC236}">
              <a16:creationId xmlns:a16="http://schemas.microsoft.com/office/drawing/2014/main" id="{DB44FF44-5C6A-3F4F-AE3A-A8E03BEFDEEF}"/>
            </a:ext>
          </a:extLst>
        </xdr:cNvPr>
        <xdr:cNvSpPr/>
      </xdr:nvSpPr>
      <xdr:spPr>
        <a:xfrm>
          <a:off x="13271500" y="17195800"/>
          <a:ext cx="266700" cy="311150"/>
        </a:xfrm>
        <a:prstGeom prst="downArrow">
          <a:avLst/>
        </a:prstGeom>
        <a:solidFill>
          <a:srgbClr val="FF0000"/>
        </a:solidFill>
        <a:ln>
          <a:solidFill>
            <a:srgbClr val="FFFF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68</xdr:col>
      <xdr:colOff>171450</xdr:colOff>
      <xdr:row>101</xdr:row>
      <xdr:rowOff>139700</xdr:rowOff>
    </xdr:from>
    <xdr:to>
      <xdr:col>70</xdr:col>
      <xdr:colOff>88900</xdr:colOff>
      <xdr:row>103</xdr:row>
      <xdr:rowOff>50800</xdr:rowOff>
    </xdr:to>
    <xdr:sp macro="" textlink="">
      <xdr:nvSpPr>
        <xdr:cNvPr id="32" name="Arrow: Left 31">
          <a:extLst>
            <a:ext uri="{FF2B5EF4-FFF2-40B4-BE49-F238E27FC236}">
              <a16:creationId xmlns:a16="http://schemas.microsoft.com/office/drawing/2014/main" id="{AF922A28-CF3A-3C20-86B1-B5AE4DAC849E}"/>
            </a:ext>
          </a:extLst>
        </xdr:cNvPr>
        <xdr:cNvSpPr/>
      </xdr:nvSpPr>
      <xdr:spPr>
        <a:xfrm>
          <a:off x="13557250" y="16173450"/>
          <a:ext cx="311150" cy="228600"/>
        </a:xfrm>
        <a:prstGeom prst="leftArrow">
          <a:avLst/>
        </a:prstGeom>
        <a:solidFill>
          <a:srgbClr val="FF0000"/>
        </a:solidFill>
        <a:ln>
          <a:solidFill>
            <a:srgbClr val="FFFF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73</xdr:col>
      <xdr:colOff>69850</xdr:colOff>
      <xdr:row>96</xdr:row>
      <xdr:rowOff>0</xdr:rowOff>
    </xdr:from>
    <xdr:to>
      <xdr:col>81</xdr:col>
      <xdr:colOff>165100</xdr:colOff>
      <xdr:row>100</xdr:row>
      <xdr:rowOff>139700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48E96693-1AFA-66C3-2C1B-0636A427FF06}"/>
            </a:ext>
          </a:extLst>
        </xdr:cNvPr>
        <xdr:cNvSpPr/>
      </xdr:nvSpPr>
      <xdr:spPr>
        <a:xfrm>
          <a:off x="14439900" y="15240000"/>
          <a:ext cx="1670050" cy="7747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B-wins chẵn</a:t>
          </a:r>
          <a:r>
            <a:rPr lang="en-US" sz="110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(2)</a:t>
          </a:r>
          <a:r>
            <a: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:</a:t>
          </a:r>
        </a:p>
        <a:p>
          <a:pPr algn="l"/>
          <a:r>
            <a: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D00ABC001</a:t>
          </a:r>
        </a:p>
        <a:p>
          <a:pPr algn="l"/>
          <a:r>
            <a: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SL</a:t>
          </a:r>
          <a:r>
            <a:rPr lang="en-US" sz="1100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: </a:t>
          </a:r>
          <a:r>
            <a:rPr lang="en-US" sz="1100" b="1" baseline="0">
              <a:solidFill>
                <a:srgbClr val="0000FF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2,000pcs</a:t>
          </a:r>
          <a:r>
            <a:rPr lang="en-US" sz="1100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(2 túi)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Vị trí: 2A1-12-01</a:t>
          </a:r>
          <a:endParaRPr lang="en-US" sz="1100">
            <a:solidFill>
              <a:sysClr val="windowText" lastClr="00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73</xdr:col>
      <xdr:colOff>82550</xdr:colOff>
      <xdr:row>106</xdr:row>
      <xdr:rowOff>95250</xdr:rowOff>
    </xdr:from>
    <xdr:to>
      <xdr:col>81</xdr:col>
      <xdr:colOff>177800</xdr:colOff>
      <xdr:row>111</xdr:row>
      <xdr:rowOff>76200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367E83C8-F3C9-6E7C-0ABE-F6BA4F5F3061}"/>
            </a:ext>
          </a:extLst>
        </xdr:cNvPr>
        <xdr:cNvSpPr/>
      </xdr:nvSpPr>
      <xdr:spPr>
        <a:xfrm>
          <a:off x="14452600" y="16922750"/>
          <a:ext cx="1670050" cy="7747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Thực</a:t>
          </a:r>
          <a:r>
            <a:rPr lang="en-US" sz="110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tế</a:t>
          </a:r>
          <a:r>
            <a: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:</a:t>
          </a:r>
        </a:p>
        <a:p>
          <a:pPr algn="l"/>
          <a:r>
            <a: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D00ABC001</a:t>
          </a:r>
        </a:p>
        <a:p>
          <a:pPr algn="l"/>
          <a:r>
            <a: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SL</a:t>
          </a:r>
          <a:r>
            <a:rPr lang="en-US" sz="1100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: 3,000pcs (3 túi)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Vị trí: 2A1-01-01</a:t>
          </a:r>
          <a:endParaRPr lang="en-US" sz="1100">
            <a:solidFill>
              <a:sysClr val="windowText" lastClr="00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73</xdr:col>
      <xdr:colOff>76200</xdr:colOff>
      <xdr:row>101</xdr:row>
      <xdr:rowOff>31750</xdr:rowOff>
    </xdr:from>
    <xdr:to>
      <xdr:col>81</xdr:col>
      <xdr:colOff>171450</xdr:colOff>
      <xdr:row>106</xdr:row>
      <xdr:rowOff>12700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F5100C82-0E0F-3BBC-C4FF-D40E1C9A4CAE}"/>
            </a:ext>
          </a:extLst>
        </xdr:cNvPr>
        <xdr:cNvSpPr/>
      </xdr:nvSpPr>
      <xdr:spPr>
        <a:xfrm>
          <a:off x="14446250" y="16065500"/>
          <a:ext cx="1670050" cy="7747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B-wins chẵn mới</a:t>
          </a:r>
          <a:r>
            <a:rPr lang="en-US" sz="110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(2)</a:t>
          </a:r>
          <a:r>
            <a: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:</a:t>
          </a:r>
        </a:p>
        <a:p>
          <a:pPr algn="l"/>
          <a:r>
            <a: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D00ABC001</a:t>
          </a:r>
        </a:p>
        <a:p>
          <a:pPr algn="l"/>
          <a:r>
            <a: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SL</a:t>
          </a:r>
          <a:r>
            <a:rPr lang="en-US" sz="1100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: </a:t>
          </a:r>
          <a:r>
            <a:rPr lang="en-US" sz="1100" b="1" baseline="0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3,000pcs</a:t>
          </a:r>
          <a:r>
            <a:rPr lang="en-US" sz="1100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(3 túi)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Vị trí: 2A1-12-01</a:t>
          </a:r>
          <a:endParaRPr lang="en-US" sz="1100">
            <a:solidFill>
              <a:sysClr val="windowText" lastClr="00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82</xdr:col>
      <xdr:colOff>177800</xdr:colOff>
      <xdr:row>94</xdr:row>
      <xdr:rowOff>0</xdr:rowOff>
    </xdr:from>
    <xdr:to>
      <xdr:col>93</xdr:col>
      <xdr:colOff>52892</xdr:colOff>
      <xdr:row>116</xdr:row>
      <xdr:rowOff>23308</xdr:rowOff>
    </xdr:to>
    <xdr:grpSp>
      <xdr:nvGrpSpPr>
        <xdr:cNvPr id="37" name="Group 36">
          <a:extLst>
            <a:ext uri="{FF2B5EF4-FFF2-40B4-BE49-F238E27FC236}">
              <a16:creationId xmlns:a16="http://schemas.microsoft.com/office/drawing/2014/main" id="{904DF499-DED2-FAFC-1E63-BD2B730C01DD}"/>
            </a:ext>
          </a:extLst>
        </xdr:cNvPr>
        <xdr:cNvGrpSpPr/>
      </xdr:nvGrpSpPr>
      <xdr:grpSpPr>
        <a:xfrm>
          <a:off x="16272164" y="15193818"/>
          <a:ext cx="2034092" cy="3579308"/>
          <a:chOff x="9192292" y="8682904"/>
          <a:chExt cx="1956707" cy="3526225"/>
        </a:xfrm>
      </xdr:grpSpPr>
      <xdr:grpSp>
        <xdr:nvGrpSpPr>
          <xdr:cNvPr id="38" name="Group 37">
            <a:extLst>
              <a:ext uri="{FF2B5EF4-FFF2-40B4-BE49-F238E27FC236}">
                <a16:creationId xmlns:a16="http://schemas.microsoft.com/office/drawing/2014/main" id="{6C4A14FD-617B-133E-C05C-B5862A2CB38B}"/>
              </a:ext>
            </a:extLst>
          </xdr:cNvPr>
          <xdr:cNvGrpSpPr/>
        </xdr:nvGrpSpPr>
        <xdr:grpSpPr>
          <a:xfrm>
            <a:off x="9192292" y="8682904"/>
            <a:ext cx="1956707" cy="3526225"/>
            <a:chOff x="11331388" y="5175996"/>
            <a:chExt cx="1971115" cy="3632948"/>
          </a:xfrm>
        </xdr:grpSpPr>
        <xdr:sp macro="" textlink="">
          <xdr:nvSpPr>
            <xdr:cNvPr id="40" name="Rectangle: Rounded Corners 39">
              <a:extLst>
                <a:ext uri="{FF2B5EF4-FFF2-40B4-BE49-F238E27FC236}">
                  <a16:creationId xmlns:a16="http://schemas.microsoft.com/office/drawing/2014/main" id="{38B59AFA-9DD4-02A9-F4A4-FF127742313E}"/>
                </a:ext>
              </a:extLst>
            </xdr:cNvPr>
            <xdr:cNvSpPr/>
          </xdr:nvSpPr>
          <xdr:spPr>
            <a:xfrm>
              <a:off x="11331388" y="5175996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1" name="Rectangle: Rounded Corners 40">
              <a:extLst>
                <a:ext uri="{FF2B5EF4-FFF2-40B4-BE49-F238E27FC236}">
                  <a16:creationId xmlns:a16="http://schemas.microsoft.com/office/drawing/2014/main" id="{AF410625-B243-EB4B-D33B-3F50DF3EC627}"/>
                </a:ext>
              </a:extLst>
            </xdr:cNvPr>
            <xdr:cNvSpPr/>
          </xdr:nvSpPr>
          <xdr:spPr>
            <a:xfrm>
              <a:off x="11386481" y="5460312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42" name="Straight Connector 41">
              <a:extLst>
                <a:ext uri="{FF2B5EF4-FFF2-40B4-BE49-F238E27FC236}">
                  <a16:creationId xmlns:a16="http://schemas.microsoft.com/office/drawing/2014/main" id="{0547AECD-3230-329F-6647-1328B51A023B}"/>
                </a:ext>
              </a:extLst>
            </xdr:cNvPr>
            <xdr:cNvCxnSpPr/>
          </xdr:nvCxnSpPr>
          <xdr:spPr>
            <a:xfrm>
              <a:off x="12052498" y="5324335"/>
              <a:ext cx="528895" cy="0"/>
            </a:xfrm>
            <a:prstGeom prst="line">
              <a:avLst/>
            </a:prstGeom>
            <a:ln w="12700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43" name="Oval 42">
              <a:extLst>
                <a:ext uri="{FF2B5EF4-FFF2-40B4-BE49-F238E27FC236}">
                  <a16:creationId xmlns:a16="http://schemas.microsoft.com/office/drawing/2014/main" id="{BE7A33D0-16CE-8C53-C2A4-8D691D8200B8}"/>
                </a:ext>
              </a:extLst>
            </xdr:cNvPr>
            <xdr:cNvSpPr/>
          </xdr:nvSpPr>
          <xdr:spPr>
            <a:xfrm>
              <a:off x="12139423" y="8394259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4" name="Rectangle: Rounded Corners 43">
              <a:extLst>
                <a:ext uri="{FF2B5EF4-FFF2-40B4-BE49-F238E27FC236}">
                  <a16:creationId xmlns:a16="http://schemas.microsoft.com/office/drawing/2014/main" id="{BC3FB6DE-6B72-1BFA-1598-37410B27F4EA}"/>
                </a:ext>
              </a:extLst>
            </xdr:cNvPr>
            <xdr:cNvSpPr/>
          </xdr:nvSpPr>
          <xdr:spPr>
            <a:xfrm>
              <a:off x="11460780" y="5961636"/>
              <a:ext cx="1690437" cy="1203458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Mã: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lang="en-US" sz="1400" b="1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D00ABC001</a:t>
              </a:r>
              <a:endParaRPr lang="en-US" sz="1100" b="1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Số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lượng</a:t>
              </a: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: </a:t>
              </a:r>
              <a:r>
                <a:rPr lang="en-US" sz="1400" b="1">
                  <a:solidFill>
                    <a:srgbClr val="0000FF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3,000</a:t>
              </a:r>
              <a:endParaRPr lang="en-US" sz="1200" b="1">
                <a:solidFill>
                  <a:srgbClr val="0000FF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Vị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trí: </a:t>
              </a:r>
              <a:r>
                <a:rPr lang="en-US" sz="1100" b="1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2A1-12-01</a:t>
              </a:r>
              <a:endParaRPr lang="en-US" b="1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45" name="Rectangle: Rounded Corners 44">
              <a:extLst>
                <a:ext uri="{FF2B5EF4-FFF2-40B4-BE49-F238E27FC236}">
                  <a16:creationId xmlns:a16="http://schemas.microsoft.com/office/drawing/2014/main" id="{079BC299-5600-4620-FACB-428C7F7191E5}"/>
                </a:ext>
              </a:extLst>
            </xdr:cNvPr>
            <xdr:cNvSpPr/>
          </xdr:nvSpPr>
          <xdr:spPr>
            <a:xfrm>
              <a:off x="12255802" y="7924266"/>
              <a:ext cx="900271" cy="336455"/>
            </a:xfrm>
            <a:prstGeom prst="roundRect">
              <a:avLst>
                <a:gd name="adj" fmla="val 22222"/>
              </a:avLst>
            </a:prstGeom>
            <a:ln/>
          </xdr:spPr>
          <xdr:style>
            <a:lnRef idx="0">
              <a:schemeClr val="accent2"/>
            </a:lnRef>
            <a:fillRef idx="3">
              <a:schemeClr val="accent2"/>
            </a:fillRef>
            <a:effectRef idx="3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solidFill>
                    <a:schemeClr val="bg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Xác</a:t>
              </a:r>
              <a:r>
                <a:rPr lang="en-US" sz="1100" b="1" baseline="0">
                  <a:solidFill>
                    <a:schemeClr val="bg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nhận</a:t>
              </a:r>
              <a:endParaRPr lang="en-US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46" name="Rectangle: Rounded Corners 45">
              <a:extLst>
                <a:ext uri="{FF2B5EF4-FFF2-40B4-BE49-F238E27FC236}">
                  <a16:creationId xmlns:a16="http://schemas.microsoft.com/office/drawing/2014/main" id="{52C67FF0-0DFF-E7A5-8997-4EEC909D0E3A}"/>
                </a:ext>
              </a:extLst>
            </xdr:cNvPr>
            <xdr:cNvSpPr/>
          </xdr:nvSpPr>
          <xdr:spPr>
            <a:xfrm>
              <a:off x="11479050" y="7924266"/>
              <a:ext cx="552680" cy="336455"/>
            </a:xfrm>
            <a:prstGeom prst="roundRect">
              <a:avLst>
                <a:gd name="adj" fmla="val 22222"/>
              </a:avLst>
            </a:prstGeom>
            <a:ln/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solidFill>
                    <a:schemeClr val="bg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Sửa</a:t>
              </a:r>
              <a:endParaRPr lang="en-US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  <xdr:sp macro="" textlink="">
        <xdr:nvSpPr>
          <xdr:cNvPr id="39" name="TextBox 38">
            <a:extLst>
              <a:ext uri="{FF2B5EF4-FFF2-40B4-BE49-F238E27FC236}">
                <a16:creationId xmlns:a16="http://schemas.microsoft.com/office/drawing/2014/main" id="{0DAC314B-C407-7EC2-4038-D7644D8AEDE4}"/>
              </a:ext>
            </a:extLst>
          </xdr:cNvPr>
          <xdr:cNvSpPr txBox="1"/>
        </xdr:nvSpPr>
        <xdr:spPr>
          <a:xfrm>
            <a:off x="9338236" y="9126924"/>
            <a:ext cx="1389868" cy="2471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000" b="1" u="none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Thông</a:t>
            </a:r>
            <a:r>
              <a:rPr lang="en-US" sz="1000" b="1" u="none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tin linh kiện</a:t>
            </a:r>
            <a:endParaRPr lang="en-US" sz="1000" b="1" u="none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90</xdr:col>
      <xdr:colOff>57150</xdr:colOff>
      <xdr:row>101</xdr:row>
      <xdr:rowOff>120650</xdr:rowOff>
    </xdr:from>
    <xdr:to>
      <xdr:col>91</xdr:col>
      <xdr:colOff>171450</xdr:colOff>
      <xdr:row>103</xdr:row>
      <xdr:rowOff>31750</xdr:rowOff>
    </xdr:to>
    <xdr:sp macro="" textlink="">
      <xdr:nvSpPr>
        <xdr:cNvPr id="47" name="Arrow: Left 46">
          <a:extLst>
            <a:ext uri="{FF2B5EF4-FFF2-40B4-BE49-F238E27FC236}">
              <a16:creationId xmlns:a16="http://schemas.microsoft.com/office/drawing/2014/main" id="{49D4AA68-E75B-E9D9-8988-B09F9765E12E}"/>
            </a:ext>
          </a:extLst>
        </xdr:cNvPr>
        <xdr:cNvSpPr/>
      </xdr:nvSpPr>
      <xdr:spPr>
        <a:xfrm>
          <a:off x="17773650" y="16154400"/>
          <a:ext cx="311150" cy="228600"/>
        </a:xfrm>
        <a:prstGeom prst="leftArrow">
          <a:avLst/>
        </a:prstGeom>
        <a:solidFill>
          <a:srgbClr val="FF0000"/>
        </a:solidFill>
        <a:ln>
          <a:solidFill>
            <a:srgbClr val="FFFF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91</xdr:col>
      <xdr:colOff>177800</xdr:colOff>
      <xdr:row>99</xdr:row>
      <xdr:rowOff>31750</xdr:rowOff>
    </xdr:from>
    <xdr:to>
      <xdr:col>96</xdr:col>
      <xdr:colOff>82550</xdr:colOff>
      <xdr:row>102</xdr:row>
      <xdr:rowOff>63500</xdr:rowOff>
    </xdr:to>
    <xdr:sp macro="" textlink="">
      <xdr:nvSpPr>
        <xdr:cNvPr id="48" name="Speech Bubble: Rectangle with Corners Rounded 47">
          <a:extLst>
            <a:ext uri="{FF2B5EF4-FFF2-40B4-BE49-F238E27FC236}">
              <a16:creationId xmlns:a16="http://schemas.microsoft.com/office/drawing/2014/main" id="{34B260BB-B26F-5019-3814-9545E35F809F}"/>
            </a:ext>
          </a:extLst>
        </xdr:cNvPr>
        <xdr:cNvSpPr/>
      </xdr:nvSpPr>
      <xdr:spPr>
        <a:xfrm>
          <a:off x="18091150" y="15748000"/>
          <a:ext cx="889000" cy="508000"/>
        </a:xfrm>
        <a:prstGeom prst="wedgeRoundRectCallout">
          <a:avLst>
            <a:gd name="adj1" fmla="val -58690"/>
            <a:gd name="adj2" fmla="val 46250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Tự</a:t>
          </a:r>
          <a:r>
            <a:rPr lang="en-US" sz="11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động cập nhật</a:t>
          </a:r>
          <a:endParaRPr lang="en-US" sz="11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89</xdr:col>
      <xdr:colOff>25400</xdr:colOff>
      <xdr:row>108</xdr:row>
      <xdr:rowOff>88900</xdr:rowOff>
    </xdr:from>
    <xdr:to>
      <xdr:col>90</xdr:col>
      <xdr:colOff>95250</xdr:colOff>
      <xdr:row>110</xdr:row>
      <xdr:rowOff>82550</xdr:rowOff>
    </xdr:to>
    <xdr:sp macro="" textlink="">
      <xdr:nvSpPr>
        <xdr:cNvPr id="49" name="Arrow: Down 48">
          <a:extLst>
            <a:ext uri="{FF2B5EF4-FFF2-40B4-BE49-F238E27FC236}">
              <a16:creationId xmlns:a16="http://schemas.microsoft.com/office/drawing/2014/main" id="{E18EC968-B34B-6A73-F096-2178A92BA7F3}"/>
            </a:ext>
          </a:extLst>
        </xdr:cNvPr>
        <xdr:cNvSpPr/>
      </xdr:nvSpPr>
      <xdr:spPr>
        <a:xfrm>
          <a:off x="17545050" y="17233900"/>
          <a:ext cx="266700" cy="311150"/>
        </a:xfrm>
        <a:prstGeom prst="downArrow">
          <a:avLst/>
        </a:prstGeom>
        <a:solidFill>
          <a:srgbClr val="FF0000"/>
        </a:solidFill>
        <a:ln>
          <a:solidFill>
            <a:srgbClr val="FFFF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95250</xdr:colOff>
      <xdr:row>119</xdr:row>
      <xdr:rowOff>107950</xdr:rowOff>
    </xdr:from>
    <xdr:to>
      <xdr:col>50</xdr:col>
      <xdr:colOff>88900</xdr:colOff>
      <xdr:row>124</xdr:row>
      <xdr:rowOff>88900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B899F8ED-083A-28DC-FF7D-FEBF71F9E12B}"/>
            </a:ext>
          </a:extLst>
        </xdr:cNvPr>
        <xdr:cNvSpPr/>
      </xdr:nvSpPr>
      <xdr:spPr>
        <a:xfrm>
          <a:off x="8362950" y="18999200"/>
          <a:ext cx="1568450" cy="7747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B-wins Chẵn</a:t>
          </a:r>
          <a:r>
            <a:rPr lang="en-US" sz="110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(1):</a:t>
          </a:r>
        </a:p>
        <a:p>
          <a:pPr marL="0" indent="0" algn="l"/>
          <a:r>
            <a:rPr lang="en-US" sz="1100" b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D00ABC001</a:t>
          </a:r>
        </a:p>
        <a:p>
          <a:pPr marL="0" indent="0" algn="l"/>
          <a:r>
            <a:rPr lang="en-US" sz="1100" b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SL: </a:t>
          </a:r>
          <a:r>
            <a:rPr lang="en-US" sz="1100" b="1">
              <a:solidFill>
                <a:srgbClr val="0000FF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2,000pcs</a:t>
          </a:r>
          <a:r>
            <a:rPr lang="en-US" sz="1100" b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(2 túi)</a:t>
          </a:r>
        </a:p>
        <a:p>
          <a:pPr marL="0" indent="0" algn="l"/>
          <a:r>
            <a:rPr lang="en-US" sz="1100" b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Vị trí: 2A1-01-01</a:t>
          </a:r>
        </a:p>
      </xdr:txBody>
    </xdr:sp>
    <xdr:clientData/>
  </xdr:twoCellAnchor>
  <xdr:twoCellAnchor>
    <xdr:from>
      <xdr:col>42</xdr:col>
      <xdr:colOff>101600</xdr:colOff>
      <xdr:row>125</xdr:row>
      <xdr:rowOff>19050</xdr:rowOff>
    </xdr:from>
    <xdr:to>
      <xdr:col>50</xdr:col>
      <xdr:colOff>95250</xdr:colOff>
      <xdr:row>130</xdr:row>
      <xdr:rowOff>0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7B26541C-28D7-D3C1-1C50-3CD20800B7E5}"/>
            </a:ext>
          </a:extLst>
        </xdr:cNvPr>
        <xdr:cNvSpPr/>
      </xdr:nvSpPr>
      <xdr:spPr>
        <a:xfrm>
          <a:off x="8369300" y="19862800"/>
          <a:ext cx="1568450" cy="7747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Thực tế:</a:t>
          </a:r>
        </a:p>
        <a:p>
          <a:pPr marL="0" indent="0" algn="l"/>
          <a:r>
            <a:rPr lang="en-US" sz="1100" b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D00ABC001</a:t>
          </a:r>
        </a:p>
        <a:p>
          <a:pPr marL="0" indent="0" algn="l"/>
          <a:r>
            <a:rPr lang="en-US" sz="1100" b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SL: </a:t>
          </a:r>
          <a:r>
            <a:rPr lang="en-US" sz="1100" b="1">
              <a:solidFill>
                <a:srgbClr val="0000FF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2,000pcs</a:t>
          </a:r>
          <a:r>
            <a:rPr lang="en-US" sz="1100" b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(2 túi)</a:t>
          </a:r>
        </a:p>
        <a:p>
          <a:pPr marL="0" indent="0" algn="l"/>
          <a:r>
            <a:rPr lang="en-US" sz="1100" b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Vị trí: 2A1-01-01</a:t>
          </a:r>
        </a:p>
      </xdr:txBody>
    </xdr:sp>
    <xdr:clientData/>
  </xdr:twoCellAnchor>
  <xdr:twoCellAnchor>
    <xdr:from>
      <xdr:col>51</xdr:col>
      <xdr:colOff>19050</xdr:colOff>
      <xdr:row>118</xdr:row>
      <xdr:rowOff>63499</xdr:rowOff>
    </xdr:from>
    <xdr:to>
      <xdr:col>61</xdr:col>
      <xdr:colOff>88377</xdr:colOff>
      <xdr:row>140</xdr:row>
      <xdr:rowOff>86808</xdr:rowOff>
    </xdr:to>
    <xdr:grpSp>
      <xdr:nvGrpSpPr>
        <xdr:cNvPr id="52" name="Group 51">
          <a:extLst>
            <a:ext uri="{FF2B5EF4-FFF2-40B4-BE49-F238E27FC236}">
              <a16:creationId xmlns:a16="http://schemas.microsoft.com/office/drawing/2014/main" id="{4A8916AF-434C-8B4C-2799-1642E4D21FC1}"/>
            </a:ext>
          </a:extLst>
        </xdr:cNvPr>
        <xdr:cNvGrpSpPr/>
      </xdr:nvGrpSpPr>
      <xdr:grpSpPr>
        <a:xfrm>
          <a:off x="10028959" y="19136590"/>
          <a:ext cx="2032054" cy="3579309"/>
          <a:chOff x="9192292" y="8682904"/>
          <a:chExt cx="1956707" cy="3526225"/>
        </a:xfrm>
      </xdr:grpSpPr>
      <xdr:grpSp>
        <xdr:nvGrpSpPr>
          <xdr:cNvPr id="53" name="Group 52">
            <a:extLst>
              <a:ext uri="{FF2B5EF4-FFF2-40B4-BE49-F238E27FC236}">
                <a16:creationId xmlns:a16="http://schemas.microsoft.com/office/drawing/2014/main" id="{45FA9944-C44D-429A-4DDF-BC301C91DCE5}"/>
              </a:ext>
            </a:extLst>
          </xdr:cNvPr>
          <xdr:cNvGrpSpPr/>
        </xdr:nvGrpSpPr>
        <xdr:grpSpPr>
          <a:xfrm>
            <a:off x="9192292" y="8682904"/>
            <a:ext cx="1956707" cy="3526225"/>
            <a:chOff x="11331388" y="5175996"/>
            <a:chExt cx="1971115" cy="3632948"/>
          </a:xfrm>
        </xdr:grpSpPr>
        <xdr:sp macro="" textlink="">
          <xdr:nvSpPr>
            <xdr:cNvPr id="55" name="Rectangle: Rounded Corners 54">
              <a:extLst>
                <a:ext uri="{FF2B5EF4-FFF2-40B4-BE49-F238E27FC236}">
                  <a16:creationId xmlns:a16="http://schemas.microsoft.com/office/drawing/2014/main" id="{6BE014C6-30D6-9BBA-9E4B-57BB88F81D99}"/>
                </a:ext>
              </a:extLst>
            </xdr:cNvPr>
            <xdr:cNvSpPr/>
          </xdr:nvSpPr>
          <xdr:spPr>
            <a:xfrm>
              <a:off x="11331388" y="5175996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6" name="Rectangle: Rounded Corners 55">
              <a:extLst>
                <a:ext uri="{FF2B5EF4-FFF2-40B4-BE49-F238E27FC236}">
                  <a16:creationId xmlns:a16="http://schemas.microsoft.com/office/drawing/2014/main" id="{7F057BFC-8D19-4CEA-EB16-3A4C1F12407A}"/>
                </a:ext>
              </a:extLst>
            </xdr:cNvPr>
            <xdr:cNvSpPr/>
          </xdr:nvSpPr>
          <xdr:spPr>
            <a:xfrm>
              <a:off x="11386481" y="5460312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57" name="Straight Connector 56">
              <a:extLst>
                <a:ext uri="{FF2B5EF4-FFF2-40B4-BE49-F238E27FC236}">
                  <a16:creationId xmlns:a16="http://schemas.microsoft.com/office/drawing/2014/main" id="{DBEBE324-AB66-BDEC-897E-024425D10159}"/>
                </a:ext>
              </a:extLst>
            </xdr:cNvPr>
            <xdr:cNvCxnSpPr/>
          </xdr:nvCxnSpPr>
          <xdr:spPr>
            <a:xfrm>
              <a:off x="12052498" y="5324335"/>
              <a:ext cx="528895" cy="0"/>
            </a:xfrm>
            <a:prstGeom prst="line">
              <a:avLst/>
            </a:prstGeom>
            <a:ln w="12700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58" name="Oval 57">
              <a:extLst>
                <a:ext uri="{FF2B5EF4-FFF2-40B4-BE49-F238E27FC236}">
                  <a16:creationId xmlns:a16="http://schemas.microsoft.com/office/drawing/2014/main" id="{19321D3C-AD08-D130-37E9-97B403A5A251}"/>
                </a:ext>
              </a:extLst>
            </xdr:cNvPr>
            <xdr:cNvSpPr/>
          </xdr:nvSpPr>
          <xdr:spPr>
            <a:xfrm>
              <a:off x="12139423" y="8394259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9" name="Rectangle: Rounded Corners 58">
              <a:extLst>
                <a:ext uri="{FF2B5EF4-FFF2-40B4-BE49-F238E27FC236}">
                  <a16:creationId xmlns:a16="http://schemas.microsoft.com/office/drawing/2014/main" id="{BB75FC52-17B7-43DC-3660-64522A9B0516}"/>
                </a:ext>
              </a:extLst>
            </xdr:cNvPr>
            <xdr:cNvSpPr/>
          </xdr:nvSpPr>
          <xdr:spPr>
            <a:xfrm>
              <a:off x="11460780" y="5961636"/>
              <a:ext cx="1690437" cy="1203458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Mã: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lang="en-US" sz="1400" b="1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D00ABC001</a:t>
              </a:r>
              <a:endParaRPr lang="en-US" sz="1100" b="1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Số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lượng</a:t>
              </a: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: </a:t>
              </a:r>
              <a:r>
                <a:rPr lang="en-US" sz="1400" b="1">
                  <a:solidFill>
                    <a:srgbClr val="0000FF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2,000</a:t>
              </a:r>
              <a:endParaRPr lang="en-US" sz="1200" b="1">
                <a:solidFill>
                  <a:srgbClr val="0000FF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Vị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trí: </a:t>
              </a:r>
              <a:r>
                <a:rPr lang="en-US" sz="1100" b="1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2A1-01-01</a:t>
              </a:r>
              <a:endParaRPr lang="en-US" b="1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60" name="Rectangle: Rounded Corners 59">
              <a:extLst>
                <a:ext uri="{FF2B5EF4-FFF2-40B4-BE49-F238E27FC236}">
                  <a16:creationId xmlns:a16="http://schemas.microsoft.com/office/drawing/2014/main" id="{249DBC63-17BB-83A6-28A9-2C6A1C18458A}"/>
                </a:ext>
              </a:extLst>
            </xdr:cNvPr>
            <xdr:cNvSpPr/>
          </xdr:nvSpPr>
          <xdr:spPr>
            <a:xfrm>
              <a:off x="12255802" y="7924266"/>
              <a:ext cx="900271" cy="336455"/>
            </a:xfrm>
            <a:prstGeom prst="roundRect">
              <a:avLst>
                <a:gd name="adj" fmla="val 22222"/>
              </a:avLst>
            </a:prstGeom>
            <a:ln/>
          </xdr:spPr>
          <xdr:style>
            <a:lnRef idx="0">
              <a:schemeClr val="accent2"/>
            </a:lnRef>
            <a:fillRef idx="3">
              <a:schemeClr val="accent2"/>
            </a:fillRef>
            <a:effectRef idx="3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solidFill>
                    <a:schemeClr val="bg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Xác</a:t>
              </a:r>
              <a:r>
                <a:rPr lang="en-US" sz="1100" b="1" baseline="0">
                  <a:solidFill>
                    <a:schemeClr val="bg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nhận</a:t>
              </a:r>
              <a:endParaRPr lang="en-US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61" name="Rectangle: Rounded Corners 60">
              <a:extLst>
                <a:ext uri="{FF2B5EF4-FFF2-40B4-BE49-F238E27FC236}">
                  <a16:creationId xmlns:a16="http://schemas.microsoft.com/office/drawing/2014/main" id="{AFFC30E8-CA8D-2D80-5C61-EA7C19859705}"/>
                </a:ext>
              </a:extLst>
            </xdr:cNvPr>
            <xdr:cNvSpPr/>
          </xdr:nvSpPr>
          <xdr:spPr>
            <a:xfrm>
              <a:off x="11479050" y="7924266"/>
              <a:ext cx="552680" cy="336455"/>
            </a:xfrm>
            <a:prstGeom prst="roundRect">
              <a:avLst>
                <a:gd name="adj" fmla="val 22222"/>
              </a:avLst>
            </a:prstGeom>
            <a:ln/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solidFill>
                    <a:schemeClr val="bg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Sửa</a:t>
              </a:r>
              <a:endParaRPr lang="en-US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  <xdr:sp macro="" textlink="">
        <xdr:nvSpPr>
          <xdr:cNvPr id="54" name="TextBox 53">
            <a:extLst>
              <a:ext uri="{FF2B5EF4-FFF2-40B4-BE49-F238E27FC236}">
                <a16:creationId xmlns:a16="http://schemas.microsoft.com/office/drawing/2014/main" id="{CC3D7ACB-674B-5973-0515-AD41C103820D}"/>
              </a:ext>
            </a:extLst>
          </xdr:cNvPr>
          <xdr:cNvSpPr txBox="1"/>
        </xdr:nvSpPr>
        <xdr:spPr>
          <a:xfrm>
            <a:off x="9338236" y="9126924"/>
            <a:ext cx="1389868" cy="2471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000" b="1" u="none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Thông</a:t>
            </a:r>
            <a:r>
              <a:rPr lang="en-US" sz="1000" b="1" u="none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tin linh kiện</a:t>
            </a:r>
            <a:endParaRPr lang="en-US" sz="1000" b="1" u="none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57</xdr:col>
      <xdr:colOff>127000</xdr:colOff>
      <xdr:row>132</xdr:row>
      <xdr:rowOff>95250</xdr:rowOff>
    </xdr:from>
    <xdr:to>
      <xdr:col>59</xdr:col>
      <xdr:colOff>0</xdr:colOff>
      <xdr:row>134</xdr:row>
      <xdr:rowOff>88900</xdr:rowOff>
    </xdr:to>
    <xdr:sp macro="" textlink="">
      <xdr:nvSpPr>
        <xdr:cNvPr id="62" name="Arrow: Down 61">
          <a:extLst>
            <a:ext uri="{FF2B5EF4-FFF2-40B4-BE49-F238E27FC236}">
              <a16:creationId xmlns:a16="http://schemas.microsoft.com/office/drawing/2014/main" id="{7C75C74D-E77A-E1DE-B284-C7CC821E9DB8}"/>
            </a:ext>
          </a:extLst>
        </xdr:cNvPr>
        <xdr:cNvSpPr/>
      </xdr:nvSpPr>
      <xdr:spPr>
        <a:xfrm>
          <a:off x="11347450" y="21050250"/>
          <a:ext cx="266700" cy="311150"/>
        </a:xfrm>
        <a:prstGeom prst="downArrow">
          <a:avLst/>
        </a:prstGeom>
        <a:solidFill>
          <a:srgbClr val="FF0000"/>
        </a:solidFill>
        <a:ln>
          <a:solidFill>
            <a:srgbClr val="FFFF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62</xdr:col>
      <xdr:colOff>25400</xdr:colOff>
      <xdr:row>120</xdr:row>
      <xdr:rowOff>6350</xdr:rowOff>
    </xdr:from>
    <xdr:to>
      <xdr:col>70</xdr:col>
      <xdr:colOff>120650</xdr:colOff>
      <xdr:row>124</xdr:row>
      <xdr:rowOff>146050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3133AA03-522B-3AC5-8668-4DF6ADCAF27A}"/>
            </a:ext>
          </a:extLst>
        </xdr:cNvPr>
        <xdr:cNvSpPr/>
      </xdr:nvSpPr>
      <xdr:spPr>
        <a:xfrm>
          <a:off x="12230100" y="19056350"/>
          <a:ext cx="1670050" cy="7747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B-wins LẺ</a:t>
          </a:r>
          <a:r>
            <a:rPr lang="en-US" sz="110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(2)</a:t>
          </a:r>
          <a:r>
            <a: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:</a:t>
          </a:r>
        </a:p>
        <a:p>
          <a:pPr algn="l"/>
          <a:r>
            <a: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D00ABC001</a:t>
          </a:r>
        </a:p>
        <a:p>
          <a:pPr algn="l"/>
          <a:r>
            <a: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SL</a:t>
          </a:r>
          <a:r>
            <a:rPr lang="en-US" sz="1100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: </a:t>
          </a:r>
          <a:r>
            <a:rPr lang="en-US" sz="1100" b="1" baseline="0">
              <a:solidFill>
                <a:srgbClr val="0000FF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2,000pcs</a:t>
          </a:r>
          <a:r>
            <a:rPr lang="en-US" sz="1100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(2 túi)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Vị trí: 2A1-12-01</a:t>
          </a:r>
          <a:endParaRPr lang="en-US" sz="1100">
            <a:solidFill>
              <a:sysClr val="windowText" lastClr="00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62</xdr:col>
      <xdr:colOff>25400</xdr:colOff>
      <xdr:row>125</xdr:row>
      <xdr:rowOff>133350</xdr:rowOff>
    </xdr:from>
    <xdr:to>
      <xdr:col>70</xdr:col>
      <xdr:colOff>120650</xdr:colOff>
      <xdr:row>130</xdr:row>
      <xdr:rowOff>114300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400C4D5C-3457-CA98-E99F-BEF59E148D26}"/>
            </a:ext>
          </a:extLst>
        </xdr:cNvPr>
        <xdr:cNvSpPr/>
      </xdr:nvSpPr>
      <xdr:spPr>
        <a:xfrm>
          <a:off x="12230100" y="19977100"/>
          <a:ext cx="1670050" cy="7747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Thực</a:t>
          </a:r>
          <a:r>
            <a:rPr lang="en-US" sz="110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tế</a:t>
          </a:r>
          <a:r>
            <a: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:</a:t>
          </a:r>
        </a:p>
        <a:p>
          <a:pPr algn="l"/>
          <a:r>
            <a: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D00ABC001</a:t>
          </a:r>
        </a:p>
        <a:p>
          <a:pPr algn="l"/>
          <a:r>
            <a: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SL</a:t>
          </a:r>
          <a:r>
            <a:rPr lang="en-US" sz="1100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: </a:t>
          </a:r>
          <a:r>
            <a:rPr lang="en-US" sz="1100" b="1" baseline="0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1,000pcs</a:t>
          </a:r>
          <a:r>
            <a:rPr lang="en-US" sz="1100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(1 túi)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Vị trí: 2A1-01-01</a:t>
          </a:r>
          <a:endParaRPr lang="en-US" sz="1100">
            <a:solidFill>
              <a:sysClr val="windowText" lastClr="00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71</xdr:col>
      <xdr:colOff>150585</xdr:colOff>
      <xdr:row>118</xdr:row>
      <xdr:rowOff>81642</xdr:rowOff>
    </xdr:from>
    <xdr:to>
      <xdr:col>82</xdr:col>
      <xdr:colOff>25677</xdr:colOff>
      <xdr:row>140</xdr:row>
      <xdr:rowOff>104951</xdr:rowOff>
    </xdr:to>
    <xdr:grpSp>
      <xdr:nvGrpSpPr>
        <xdr:cNvPr id="65" name="Group 64">
          <a:extLst>
            <a:ext uri="{FF2B5EF4-FFF2-40B4-BE49-F238E27FC236}">
              <a16:creationId xmlns:a16="http://schemas.microsoft.com/office/drawing/2014/main" id="{3AD55707-BD0F-5FE4-F044-EF5F89E950F9}"/>
            </a:ext>
          </a:extLst>
        </xdr:cNvPr>
        <xdr:cNvGrpSpPr/>
      </xdr:nvGrpSpPr>
      <xdr:grpSpPr>
        <a:xfrm>
          <a:off x="14085949" y="19154733"/>
          <a:ext cx="2034092" cy="3579309"/>
          <a:chOff x="9192292" y="8682904"/>
          <a:chExt cx="1956707" cy="3526225"/>
        </a:xfrm>
      </xdr:grpSpPr>
      <xdr:grpSp>
        <xdr:nvGrpSpPr>
          <xdr:cNvPr id="66" name="Group 65">
            <a:extLst>
              <a:ext uri="{FF2B5EF4-FFF2-40B4-BE49-F238E27FC236}">
                <a16:creationId xmlns:a16="http://schemas.microsoft.com/office/drawing/2014/main" id="{F34B26FA-4C5F-AA12-4032-B72AB85EDDC6}"/>
              </a:ext>
            </a:extLst>
          </xdr:cNvPr>
          <xdr:cNvGrpSpPr/>
        </xdr:nvGrpSpPr>
        <xdr:grpSpPr>
          <a:xfrm>
            <a:off x="9192292" y="8682904"/>
            <a:ext cx="1956707" cy="3526225"/>
            <a:chOff x="11331388" y="5175996"/>
            <a:chExt cx="1971115" cy="3632948"/>
          </a:xfrm>
        </xdr:grpSpPr>
        <xdr:sp macro="" textlink="">
          <xdr:nvSpPr>
            <xdr:cNvPr id="68" name="Rectangle: Rounded Corners 67">
              <a:extLst>
                <a:ext uri="{FF2B5EF4-FFF2-40B4-BE49-F238E27FC236}">
                  <a16:creationId xmlns:a16="http://schemas.microsoft.com/office/drawing/2014/main" id="{67CE0F6C-5849-D06E-65D8-E8BBB705828E}"/>
                </a:ext>
              </a:extLst>
            </xdr:cNvPr>
            <xdr:cNvSpPr/>
          </xdr:nvSpPr>
          <xdr:spPr>
            <a:xfrm>
              <a:off x="11331388" y="5175996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69" name="Rectangle: Rounded Corners 68">
              <a:extLst>
                <a:ext uri="{FF2B5EF4-FFF2-40B4-BE49-F238E27FC236}">
                  <a16:creationId xmlns:a16="http://schemas.microsoft.com/office/drawing/2014/main" id="{257A9DB7-6854-02A6-DFF6-D232BCF0A147}"/>
                </a:ext>
              </a:extLst>
            </xdr:cNvPr>
            <xdr:cNvSpPr/>
          </xdr:nvSpPr>
          <xdr:spPr>
            <a:xfrm>
              <a:off x="11386481" y="5460312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70" name="Straight Connector 69">
              <a:extLst>
                <a:ext uri="{FF2B5EF4-FFF2-40B4-BE49-F238E27FC236}">
                  <a16:creationId xmlns:a16="http://schemas.microsoft.com/office/drawing/2014/main" id="{716BD810-451C-9A0F-AE1C-A29D5D034546}"/>
                </a:ext>
              </a:extLst>
            </xdr:cNvPr>
            <xdr:cNvCxnSpPr/>
          </xdr:nvCxnSpPr>
          <xdr:spPr>
            <a:xfrm>
              <a:off x="12052498" y="5324335"/>
              <a:ext cx="528895" cy="0"/>
            </a:xfrm>
            <a:prstGeom prst="line">
              <a:avLst/>
            </a:prstGeom>
            <a:ln w="12700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71" name="Oval 70">
              <a:extLst>
                <a:ext uri="{FF2B5EF4-FFF2-40B4-BE49-F238E27FC236}">
                  <a16:creationId xmlns:a16="http://schemas.microsoft.com/office/drawing/2014/main" id="{65C7772D-88A3-C610-441B-F5DA53EF90D8}"/>
                </a:ext>
              </a:extLst>
            </xdr:cNvPr>
            <xdr:cNvSpPr/>
          </xdr:nvSpPr>
          <xdr:spPr>
            <a:xfrm>
              <a:off x="12139423" y="8394259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2" name="Rectangle: Rounded Corners 71">
              <a:extLst>
                <a:ext uri="{FF2B5EF4-FFF2-40B4-BE49-F238E27FC236}">
                  <a16:creationId xmlns:a16="http://schemas.microsoft.com/office/drawing/2014/main" id="{AEF2DF12-121F-A8DE-56B5-47F26CED8E8E}"/>
                </a:ext>
              </a:extLst>
            </xdr:cNvPr>
            <xdr:cNvSpPr/>
          </xdr:nvSpPr>
          <xdr:spPr>
            <a:xfrm>
              <a:off x="11460780" y="5961636"/>
              <a:ext cx="1690437" cy="1203458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Mã: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lang="en-US" sz="1400" b="1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D00ABC001</a:t>
              </a:r>
              <a:endParaRPr lang="en-US" sz="1100" b="1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Số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lượng</a:t>
              </a: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: </a:t>
              </a:r>
              <a:r>
                <a:rPr lang="en-US" sz="1400" b="1">
                  <a:solidFill>
                    <a:srgbClr val="0000FF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2,000</a:t>
              </a:r>
              <a:endParaRPr lang="en-US" sz="1200" b="1">
                <a:solidFill>
                  <a:srgbClr val="0000FF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Vị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trí: </a:t>
              </a:r>
              <a:r>
                <a:rPr lang="en-US" sz="1100" b="1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2A1-12-01</a:t>
              </a:r>
              <a:endParaRPr lang="en-US" b="1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73" name="Rectangle: Rounded Corners 72">
              <a:extLst>
                <a:ext uri="{FF2B5EF4-FFF2-40B4-BE49-F238E27FC236}">
                  <a16:creationId xmlns:a16="http://schemas.microsoft.com/office/drawing/2014/main" id="{C7F39006-4C28-DA48-8B45-B4C0D5A51EA0}"/>
                </a:ext>
              </a:extLst>
            </xdr:cNvPr>
            <xdr:cNvSpPr/>
          </xdr:nvSpPr>
          <xdr:spPr>
            <a:xfrm>
              <a:off x="12255802" y="7924266"/>
              <a:ext cx="900271" cy="336455"/>
            </a:xfrm>
            <a:prstGeom prst="roundRect">
              <a:avLst>
                <a:gd name="adj" fmla="val 22222"/>
              </a:avLst>
            </a:prstGeom>
            <a:ln/>
          </xdr:spPr>
          <xdr:style>
            <a:lnRef idx="0">
              <a:schemeClr val="accent2"/>
            </a:lnRef>
            <a:fillRef idx="3">
              <a:schemeClr val="accent2"/>
            </a:fillRef>
            <a:effectRef idx="3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solidFill>
                    <a:schemeClr val="bg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Xác</a:t>
              </a:r>
              <a:r>
                <a:rPr lang="en-US" sz="1100" b="1" baseline="0">
                  <a:solidFill>
                    <a:schemeClr val="bg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nhận</a:t>
              </a:r>
              <a:endParaRPr lang="en-US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74" name="Rectangle: Rounded Corners 73">
              <a:extLst>
                <a:ext uri="{FF2B5EF4-FFF2-40B4-BE49-F238E27FC236}">
                  <a16:creationId xmlns:a16="http://schemas.microsoft.com/office/drawing/2014/main" id="{B648CE46-A95D-395C-C25C-CF62FA20975D}"/>
                </a:ext>
              </a:extLst>
            </xdr:cNvPr>
            <xdr:cNvSpPr/>
          </xdr:nvSpPr>
          <xdr:spPr>
            <a:xfrm>
              <a:off x="11479050" y="7924266"/>
              <a:ext cx="552680" cy="336455"/>
            </a:xfrm>
            <a:prstGeom prst="roundRect">
              <a:avLst>
                <a:gd name="adj" fmla="val 22222"/>
              </a:avLst>
            </a:prstGeom>
            <a:ln/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solidFill>
                    <a:schemeClr val="bg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Sửa</a:t>
              </a:r>
              <a:endParaRPr lang="en-US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  <xdr:sp macro="" textlink="">
        <xdr:nvSpPr>
          <xdr:cNvPr id="67" name="TextBox 66">
            <a:extLst>
              <a:ext uri="{FF2B5EF4-FFF2-40B4-BE49-F238E27FC236}">
                <a16:creationId xmlns:a16="http://schemas.microsoft.com/office/drawing/2014/main" id="{FD70EDCB-E026-CA18-D4FC-820AD29A8BCD}"/>
              </a:ext>
            </a:extLst>
          </xdr:cNvPr>
          <xdr:cNvSpPr txBox="1"/>
        </xdr:nvSpPr>
        <xdr:spPr>
          <a:xfrm>
            <a:off x="9338236" y="9126924"/>
            <a:ext cx="1389868" cy="2471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000" b="1" u="none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Thông</a:t>
            </a:r>
            <a:r>
              <a:rPr lang="en-US" sz="1000" b="1" u="none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tin linh kiện</a:t>
            </a:r>
            <a:endParaRPr lang="en-US" sz="1000" b="1" u="none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73</xdr:col>
      <xdr:colOff>37354</xdr:colOff>
      <xdr:row>132</xdr:row>
      <xdr:rowOff>155015</xdr:rowOff>
    </xdr:from>
    <xdr:to>
      <xdr:col>74</xdr:col>
      <xdr:colOff>104588</xdr:colOff>
      <xdr:row>134</xdr:row>
      <xdr:rowOff>148665</xdr:rowOff>
    </xdr:to>
    <xdr:sp macro="" textlink="">
      <xdr:nvSpPr>
        <xdr:cNvPr id="75" name="Arrow: Down 74">
          <a:extLst>
            <a:ext uri="{FF2B5EF4-FFF2-40B4-BE49-F238E27FC236}">
              <a16:creationId xmlns:a16="http://schemas.microsoft.com/office/drawing/2014/main" id="{7B76AE5F-0FC9-7C2B-05B1-596D3790C707}"/>
            </a:ext>
          </a:extLst>
        </xdr:cNvPr>
        <xdr:cNvSpPr/>
      </xdr:nvSpPr>
      <xdr:spPr>
        <a:xfrm>
          <a:off x="14216530" y="20863486"/>
          <a:ext cx="261470" cy="307414"/>
        </a:xfrm>
        <a:prstGeom prst="downArrow">
          <a:avLst/>
        </a:prstGeom>
        <a:solidFill>
          <a:srgbClr val="FF0000"/>
        </a:solidFill>
        <a:ln>
          <a:solidFill>
            <a:srgbClr val="FFFF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165526</xdr:colOff>
      <xdr:row>118</xdr:row>
      <xdr:rowOff>74171</xdr:rowOff>
    </xdr:from>
    <xdr:to>
      <xdr:col>93</xdr:col>
      <xdr:colOff>40618</xdr:colOff>
      <xdr:row>140</xdr:row>
      <xdr:rowOff>97480</xdr:rowOff>
    </xdr:to>
    <xdr:grpSp>
      <xdr:nvGrpSpPr>
        <xdr:cNvPr id="76" name="Group 75">
          <a:extLst>
            <a:ext uri="{FF2B5EF4-FFF2-40B4-BE49-F238E27FC236}">
              <a16:creationId xmlns:a16="http://schemas.microsoft.com/office/drawing/2014/main" id="{187327C3-47EE-43A1-E606-CEAEC9565AA4}"/>
            </a:ext>
          </a:extLst>
        </xdr:cNvPr>
        <xdr:cNvGrpSpPr/>
      </xdr:nvGrpSpPr>
      <xdr:grpSpPr>
        <a:xfrm>
          <a:off x="16259890" y="19147262"/>
          <a:ext cx="2034092" cy="3579309"/>
          <a:chOff x="9192292" y="8682904"/>
          <a:chExt cx="1956707" cy="3526225"/>
        </a:xfrm>
      </xdr:grpSpPr>
      <xdr:grpSp>
        <xdr:nvGrpSpPr>
          <xdr:cNvPr id="77" name="Group 76">
            <a:extLst>
              <a:ext uri="{FF2B5EF4-FFF2-40B4-BE49-F238E27FC236}">
                <a16:creationId xmlns:a16="http://schemas.microsoft.com/office/drawing/2014/main" id="{F8C1C718-8E06-A241-5048-144071005638}"/>
              </a:ext>
            </a:extLst>
          </xdr:cNvPr>
          <xdr:cNvGrpSpPr/>
        </xdr:nvGrpSpPr>
        <xdr:grpSpPr>
          <a:xfrm>
            <a:off x="9192292" y="8682904"/>
            <a:ext cx="1956707" cy="3526225"/>
            <a:chOff x="11331388" y="5175996"/>
            <a:chExt cx="1971115" cy="3632948"/>
          </a:xfrm>
        </xdr:grpSpPr>
        <xdr:sp macro="" textlink="">
          <xdr:nvSpPr>
            <xdr:cNvPr id="79" name="Rectangle: Rounded Corners 78">
              <a:extLst>
                <a:ext uri="{FF2B5EF4-FFF2-40B4-BE49-F238E27FC236}">
                  <a16:creationId xmlns:a16="http://schemas.microsoft.com/office/drawing/2014/main" id="{E8BC2A28-F2DA-F17C-365B-1D3148AFB8E8}"/>
                </a:ext>
              </a:extLst>
            </xdr:cNvPr>
            <xdr:cNvSpPr/>
          </xdr:nvSpPr>
          <xdr:spPr>
            <a:xfrm>
              <a:off x="11331388" y="5175996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0" name="Rectangle: Rounded Corners 79">
              <a:extLst>
                <a:ext uri="{FF2B5EF4-FFF2-40B4-BE49-F238E27FC236}">
                  <a16:creationId xmlns:a16="http://schemas.microsoft.com/office/drawing/2014/main" id="{0377644C-C1FE-CA8C-7132-8D6D399D8A68}"/>
                </a:ext>
              </a:extLst>
            </xdr:cNvPr>
            <xdr:cNvSpPr/>
          </xdr:nvSpPr>
          <xdr:spPr>
            <a:xfrm>
              <a:off x="11386481" y="5460312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81" name="Straight Connector 80">
              <a:extLst>
                <a:ext uri="{FF2B5EF4-FFF2-40B4-BE49-F238E27FC236}">
                  <a16:creationId xmlns:a16="http://schemas.microsoft.com/office/drawing/2014/main" id="{41DA5B6E-BFA6-BCAE-97A8-20230E1C9D37}"/>
                </a:ext>
              </a:extLst>
            </xdr:cNvPr>
            <xdr:cNvCxnSpPr/>
          </xdr:nvCxnSpPr>
          <xdr:spPr>
            <a:xfrm>
              <a:off x="12052498" y="5324335"/>
              <a:ext cx="528895" cy="0"/>
            </a:xfrm>
            <a:prstGeom prst="line">
              <a:avLst/>
            </a:prstGeom>
            <a:ln w="12700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82" name="Oval 81">
              <a:extLst>
                <a:ext uri="{FF2B5EF4-FFF2-40B4-BE49-F238E27FC236}">
                  <a16:creationId xmlns:a16="http://schemas.microsoft.com/office/drawing/2014/main" id="{F202090E-2A90-5A34-BC98-5F9D6B546EBE}"/>
                </a:ext>
              </a:extLst>
            </xdr:cNvPr>
            <xdr:cNvSpPr/>
          </xdr:nvSpPr>
          <xdr:spPr>
            <a:xfrm>
              <a:off x="12139423" y="8394259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3" name="Rectangle: Rounded Corners 82">
              <a:extLst>
                <a:ext uri="{FF2B5EF4-FFF2-40B4-BE49-F238E27FC236}">
                  <a16:creationId xmlns:a16="http://schemas.microsoft.com/office/drawing/2014/main" id="{CCEE5032-2922-9538-85D1-D985A27B7473}"/>
                </a:ext>
              </a:extLst>
            </xdr:cNvPr>
            <xdr:cNvSpPr/>
          </xdr:nvSpPr>
          <xdr:spPr>
            <a:xfrm>
              <a:off x="11460780" y="5961636"/>
              <a:ext cx="1690437" cy="1203458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Mã: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lang="en-US" sz="1400" b="1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D00ABC001</a:t>
              </a:r>
              <a:endParaRPr lang="en-US" sz="1100" b="1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Số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lượng</a:t>
              </a: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: </a:t>
              </a:r>
              <a:r>
                <a:rPr lang="en-US" sz="1400" b="1">
                  <a:solidFill>
                    <a:srgbClr val="0000FF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1,000</a:t>
              </a:r>
              <a:endParaRPr lang="en-US" sz="1200" b="1">
                <a:solidFill>
                  <a:srgbClr val="0000FF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Vị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trí: </a:t>
              </a:r>
              <a:r>
                <a:rPr lang="en-US" sz="1100" b="1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2A1-12-01</a:t>
              </a:r>
              <a:endParaRPr lang="en-US" b="1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84" name="Rectangle: Rounded Corners 83">
              <a:extLst>
                <a:ext uri="{FF2B5EF4-FFF2-40B4-BE49-F238E27FC236}">
                  <a16:creationId xmlns:a16="http://schemas.microsoft.com/office/drawing/2014/main" id="{A3A29190-C05D-D741-128F-36D2F027CBAF}"/>
                </a:ext>
              </a:extLst>
            </xdr:cNvPr>
            <xdr:cNvSpPr/>
          </xdr:nvSpPr>
          <xdr:spPr>
            <a:xfrm>
              <a:off x="12255802" y="7924266"/>
              <a:ext cx="900271" cy="336455"/>
            </a:xfrm>
            <a:prstGeom prst="roundRect">
              <a:avLst>
                <a:gd name="adj" fmla="val 22222"/>
              </a:avLst>
            </a:prstGeom>
            <a:ln/>
          </xdr:spPr>
          <xdr:style>
            <a:lnRef idx="0">
              <a:schemeClr val="accent2"/>
            </a:lnRef>
            <a:fillRef idx="3">
              <a:schemeClr val="accent2"/>
            </a:fillRef>
            <a:effectRef idx="3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solidFill>
                    <a:schemeClr val="bg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Xác</a:t>
              </a:r>
              <a:r>
                <a:rPr lang="en-US" sz="1100" b="1" baseline="0">
                  <a:solidFill>
                    <a:schemeClr val="bg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nhận</a:t>
              </a:r>
              <a:endParaRPr lang="en-US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85" name="Rectangle: Rounded Corners 84">
              <a:extLst>
                <a:ext uri="{FF2B5EF4-FFF2-40B4-BE49-F238E27FC236}">
                  <a16:creationId xmlns:a16="http://schemas.microsoft.com/office/drawing/2014/main" id="{A42CD7AE-1260-65ED-7F0C-4BF0C8F81E41}"/>
                </a:ext>
              </a:extLst>
            </xdr:cNvPr>
            <xdr:cNvSpPr/>
          </xdr:nvSpPr>
          <xdr:spPr>
            <a:xfrm>
              <a:off x="11479050" y="7924266"/>
              <a:ext cx="552680" cy="336455"/>
            </a:xfrm>
            <a:prstGeom prst="roundRect">
              <a:avLst>
                <a:gd name="adj" fmla="val 22222"/>
              </a:avLst>
            </a:prstGeom>
            <a:ln/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solidFill>
                    <a:schemeClr val="bg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Sửa</a:t>
              </a:r>
              <a:endParaRPr lang="en-US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  <xdr:sp macro="" textlink="">
        <xdr:nvSpPr>
          <xdr:cNvPr id="78" name="TextBox 77">
            <a:extLst>
              <a:ext uri="{FF2B5EF4-FFF2-40B4-BE49-F238E27FC236}">
                <a16:creationId xmlns:a16="http://schemas.microsoft.com/office/drawing/2014/main" id="{177FC6AF-258C-253A-05E1-1FA81D44702A}"/>
              </a:ext>
            </a:extLst>
          </xdr:cNvPr>
          <xdr:cNvSpPr txBox="1"/>
        </xdr:nvSpPr>
        <xdr:spPr>
          <a:xfrm>
            <a:off x="9338236" y="9126924"/>
            <a:ext cx="1389868" cy="2471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000" b="1" u="none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Thông</a:t>
            </a:r>
            <a:r>
              <a:rPr lang="en-US" sz="1000" b="1" u="none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tin linh kiện</a:t>
            </a:r>
            <a:endParaRPr lang="en-US" sz="1000" b="1" u="none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88</xdr:col>
      <xdr:colOff>179295</xdr:colOff>
      <xdr:row>132</xdr:row>
      <xdr:rowOff>147544</xdr:rowOff>
    </xdr:from>
    <xdr:to>
      <xdr:col>90</xdr:col>
      <xdr:colOff>52295</xdr:colOff>
      <xdr:row>134</xdr:row>
      <xdr:rowOff>141194</xdr:rowOff>
    </xdr:to>
    <xdr:sp macro="" textlink="">
      <xdr:nvSpPr>
        <xdr:cNvPr id="86" name="Arrow: Down 85">
          <a:extLst>
            <a:ext uri="{FF2B5EF4-FFF2-40B4-BE49-F238E27FC236}">
              <a16:creationId xmlns:a16="http://schemas.microsoft.com/office/drawing/2014/main" id="{73D703BD-5F46-1001-53B4-DE20CFB42DA2}"/>
            </a:ext>
          </a:extLst>
        </xdr:cNvPr>
        <xdr:cNvSpPr/>
      </xdr:nvSpPr>
      <xdr:spPr>
        <a:xfrm>
          <a:off x="17272001" y="20856015"/>
          <a:ext cx="261470" cy="307414"/>
        </a:xfrm>
        <a:prstGeom prst="downArrow">
          <a:avLst/>
        </a:prstGeom>
        <a:solidFill>
          <a:srgbClr val="FF0000"/>
        </a:solidFill>
        <a:ln>
          <a:solidFill>
            <a:srgbClr val="FFFF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90</xdr:col>
      <xdr:colOff>87032</xdr:colOff>
      <xdr:row>126</xdr:row>
      <xdr:rowOff>45945</xdr:rowOff>
    </xdr:from>
    <xdr:to>
      <xdr:col>92</xdr:col>
      <xdr:colOff>7097</xdr:colOff>
      <xdr:row>127</xdr:row>
      <xdr:rowOff>113926</xdr:rowOff>
    </xdr:to>
    <xdr:sp macro="" textlink="">
      <xdr:nvSpPr>
        <xdr:cNvPr id="87" name="Arrow: Left 86">
          <a:extLst>
            <a:ext uri="{FF2B5EF4-FFF2-40B4-BE49-F238E27FC236}">
              <a16:creationId xmlns:a16="http://schemas.microsoft.com/office/drawing/2014/main" id="{AA896971-13B5-BA1B-0A47-C8B466BABFA4}"/>
            </a:ext>
          </a:extLst>
        </xdr:cNvPr>
        <xdr:cNvSpPr/>
      </xdr:nvSpPr>
      <xdr:spPr>
        <a:xfrm>
          <a:off x="17568208" y="19813121"/>
          <a:ext cx="308536" cy="224864"/>
        </a:xfrm>
        <a:prstGeom prst="leftArrow">
          <a:avLst/>
        </a:prstGeom>
        <a:solidFill>
          <a:srgbClr val="FF0000"/>
        </a:solidFill>
        <a:ln>
          <a:solidFill>
            <a:srgbClr val="FFFF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94</xdr:col>
      <xdr:colOff>25400</xdr:colOff>
      <xdr:row>120</xdr:row>
      <xdr:rowOff>50800</xdr:rowOff>
    </xdr:from>
    <xdr:to>
      <xdr:col>102</xdr:col>
      <xdr:colOff>19050</xdr:colOff>
      <xdr:row>125</xdr:row>
      <xdr:rowOff>31750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93B3C995-454F-AA27-0F53-235D009EFDC6}"/>
            </a:ext>
          </a:extLst>
        </xdr:cNvPr>
        <xdr:cNvSpPr/>
      </xdr:nvSpPr>
      <xdr:spPr>
        <a:xfrm>
          <a:off x="18529300" y="19100800"/>
          <a:ext cx="1568450" cy="7747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B-wins Chẵn</a:t>
          </a:r>
          <a:r>
            <a:rPr lang="en-US" sz="110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(1):</a:t>
          </a:r>
        </a:p>
        <a:p>
          <a:pPr marL="0" indent="0" algn="l"/>
          <a:r>
            <a:rPr lang="en-US" sz="1100" b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D00ABC001</a:t>
          </a:r>
        </a:p>
        <a:p>
          <a:pPr marL="0" indent="0" algn="l"/>
          <a:r>
            <a:rPr lang="en-US" sz="1100" b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SL: </a:t>
          </a:r>
          <a:r>
            <a:rPr lang="en-US" sz="1100" b="1">
              <a:solidFill>
                <a:srgbClr val="0000FF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1,000pcs</a:t>
          </a:r>
          <a:r>
            <a:rPr lang="en-US" sz="1100" b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(1 túi)</a:t>
          </a:r>
        </a:p>
        <a:p>
          <a:pPr marL="0" indent="0" algn="l"/>
          <a:r>
            <a:rPr lang="en-US" sz="1100" b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Vị trí: 2A1-01-01</a:t>
          </a:r>
        </a:p>
      </xdr:txBody>
    </xdr:sp>
    <xdr:clientData/>
  </xdr:twoCellAnchor>
  <xdr:twoCellAnchor>
    <xdr:from>
      <xdr:col>94</xdr:col>
      <xdr:colOff>31750</xdr:colOff>
      <xdr:row>125</xdr:row>
      <xdr:rowOff>120650</xdr:rowOff>
    </xdr:from>
    <xdr:to>
      <xdr:col>102</xdr:col>
      <xdr:colOff>25400</xdr:colOff>
      <xdr:row>130</xdr:row>
      <xdr:rowOff>101600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39D8CEAC-0F51-1A79-2002-79470B554AB9}"/>
            </a:ext>
          </a:extLst>
        </xdr:cNvPr>
        <xdr:cNvSpPr/>
      </xdr:nvSpPr>
      <xdr:spPr>
        <a:xfrm>
          <a:off x="18535650" y="19964400"/>
          <a:ext cx="1568450" cy="7747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Thực tế:</a:t>
          </a:r>
        </a:p>
        <a:p>
          <a:pPr marL="0" indent="0" algn="l"/>
          <a:r>
            <a:rPr lang="en-US" sz="1100" b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D00ABC001</a:t>
          </a:r>
        </a:p>
        <a:p>
          <a:pPr marL="0" indent="0" algn="l"/>
          <a:r>
            <a:rPr lang="en-US" sz="1100" b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SL: </a:t>
          </a:r>
          <a:r>
            <a:rPr lang="en-US" sz="1100" b="1">
              <a:solidFill>
                <a:srgbClr val="0000FF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1,000pcs</a:t>
          </a:r>
          <a:r>
            <a:rPr lang="en-US" sz="1100" b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(1 túi)</a:t>
          </a:r>
        </a:p>
        <a:p>
          <a:pPr marL="0" indent="0" algn="l"/>
          <a:r>
            <a:rPr lang="en-US" sz="1100" b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Vị trí: 2A1-01-01</a:t>
          </a:r>
        </a:p>
      </xdr:txBody>
    </xdr:sp>
    <xdr:clientData/>
  </xdr:twoCellAnchor>
  <xdr:twoCellAnchor>
    <xdr:from>
      <xdr:col>102</xdr:col>
      <xdr:colOff>190499</xdr:colOff>
      <xdr:row>118</xdr:row>
      <xdr:rowOff>63499</xdr:rowOff>
    </xdr:from>
    <xdr:to>
      <xdr:col>113</xdr:col>
      <xdr:colOff>65591</xdr:colOff>
      <xdr:row>140</xdr:row>
      <xdr:rowOff>86808</xdr:rowOff>
    </xdr:to>
    <xdr:grpSp>
      <xdr:nvGrpSpPr>
        <xdr:cNvPr id="90" name="Group 89">
          <a:extLst>
            <a:ext uri="{FF2B5EF4-FFF2-40B4-BE49-F238E27FC236}">
              <a16:creationId xmlns:a16="http://schemas.microsoft.com/office/drawing/2014/main" id="{9211BBBD-8316-36E0-24B2-67E0972E305B}"/>
            </a:ext>
          </a:extLst>
        </xdr:cNvPr>
        <xdr:cNvGrpSpPr/>
      </xdr:nvGrpSpPr>
      <xdr:grpSpPr>
        <a:xfrm>
          <a:off x="20210317" y="19136590"/>
          <a:ext cx="2034092" cy="3579309"/>
          <a:chOff x="9192292" y="8682904"/>
          <a:chExt cx="1956707" cy="3526225"/>
        </a:xfrm>
      </xdr:grpSpPr>
      <xdr:grpSp>
        <xdr:nvGrpSpPr>
          <xdr:cNvPr id="91" name="Group 90">
            <a:extLst>
              <a:ext uri="{FF2B5EF4-FFF2-40B4-BE49-F238E27FC236}">
                <a16:creationId xmlns:a16="http://schemas.microsoft.com/office/drawing/2014/main" id="{A3C59365-522A-8C2D-C36C-F20407F59832}"/>
              </a:ext>
            </a:extLst>
          </xdr:cNvPr>
          <xdr:cNvGrpSpPr/>
        </xdr:nvGrpSpPr>
        <xdr:grpSpPr>
          <a:xfrm>
            <a:off x="9192292" y="8682904"/>
            <a:ext cx="1956707" cy="3526225"/>
            <a:chOff x="11331388" y="5175996"/>
            <a:chExt cx="1971115" cy="3632948"/>
          </a:xfrm>
        </xdr:grpSpPr>
        <xdr:sp macro="" textlink="">
          <xdr:nvSpPr>
            <xdr:cNvPr id="93" name="Rectangle: Rounded Corners 92">
              <a:extLst>
                <a:ext uri="{FF2B5EF4-FFF2-40B4-BE49-F238E27FC236}">
                  <a16:creationId xmlns:a16="http://schemas.microsoft.com/office/drawing/2014/main" id="{D3885D8B-F6F7-117A-90F1-E2948693F195}"/>
                </a:ext>
              </a:extLst>
            </xdr:cNvPr>
            <xdr:cNvSpPr/>
          </xdr:nvSpPr>
          <xdr:spPr>
            <a:xfrm>
              <a:off x="11331388" y="5175996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94" name="Rectangle: Rounded Corners 93">
              <a:extLst>
                <a:ext uri="{FF2B5EF4-FFF2-40B4-BE49-F238E27FC236}">
                  <a16:creationId xmlns:a16="http://schemas.microsoft.com/office/drawing/2014/main" id="{4C5DF83B-FB88-9EEE-BAFB-ECBACEA08FB0}"/>
                </a:ext>
              </a:extLst>
            </xdr:cNvPr>
            <xdr:cNvSpPr/>
          </xdr:nvSpPr>
          <xdr:spPr>
            <a:xfrm>
              <a:off x="11386481" y="5460312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95" name="Straight Connector 94">
              <a:extLst>
                <a:ext uri="{FF2B5EF4-FFF2-40B4-BE49-F238E27FC236}">
                  <a16:creationId xmlns:a16="http://schemas.microsoft.com/office/drawing/2014/main" id="{E0E32799-E8AF-ABC3-771B-668956305B8B}"/>
                </a:ext>
              </a:extLst>
            </xdr:cNvPr>
            <xdr:cNvCxnSpPr/>
          </xdr:nvCxnSpPr>
          <xdr:spPr>
            <a:xfrm>
              <a:off x="12052498" y="5324335"/>
              <a:ext cx="528895" cy="0"/>
            </a:xfrm>
            <a:prstGeom prst="line">
              <a:avLst/>
            </a:prstGeom>
            <a:ln w="12700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96" name="Oval 95">
              <a:extLst>
                <a:ext uri="{FF2B5EF4-FFF2-40B4-BE49-F238E27FC236}">
                  <a16:creationId xmlns:a16="http://schemas.microsoft.com/office/drawing/2014/main" id="{D4C942EF-A287-54E4-7BC2-A5DDF21A6234}"/>
                </a:ext>
              </a:extLst>
            </xdr:cNvPr>
            <xdr:cNvSpPr/>
          </xdr:nvSpPr>
          <xdr:spPr>
            <a:xfrm>
              <a:off x="12139423" y="8394259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97" name="Rectangle: Rounded Corners 96">
              <a:extLst>
                <a:ext uri="{FF2B5EF4-FFF2-40B4-BE49-F238E27FC236}">
                  <a16:creationId xmlns:a16="http://schemas.microsoft.com/office/drawing/2014/main" id="{342A1AA0-C7EB-B4C9-FDED-3D9E45BD1347}"/>
                </a:ext>
              </a:extLst>
            </xdr:cNvPr>
            <xdr:cNvSpPr/>
          </xdr:nvSpPr>
          <xdr:spPr>
            <a:xfrm>
              <a:off x="11460780" y="5961636"/>
              <a:ext cx="1690437" cy="1203458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Mã: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lang="en-US" sz="1400" b="1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D00ABC001</a:t>
              </a:r>
              <a:endParaRPr lang="en-US" sz="1100" b="1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Số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lượng</a:t>
              </a: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: </a:t>
              </a:r>
              <a:r>
                <a:rPr lang="en-US" sz="1400" b="1">
                  <a:solidFill>
                    <a:srgbClr val="0000FF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1,000</a:t>
              </a:r>
              <a:endParaRPr lang="en-US" sz="1200" b="1">
                <a:solidFill>
                  <a:srgbClr val="0000FF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Vị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trí: </a:t>
              </a:r>
              <a:r>
                <a:rPr lang="en-US" sz="1100" b="1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2A1-01-01</a:t>
              </a:r>
              <a:endParaRPr lang="en-US" b="1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98" name="Rectangle: Rounded Corners 97">
              <a:extLst>
                <a:ext uri="{FF2B5EF4-FFF2-40B4-BE49-F238E27FC236}">
                  <a16:creationId xmlns:a16="http://schemas.microsoft.com/office/drawing/2014/main" id="{2EE07EBB-D7A2-216B-CD6E-9D19079FF734}"/>
                </a:ext>
              </a:extLst>
            </xdr:cNvPr>
            <xdr:cNvSpPr/>
          </xdr:nvSpPr>
          <xdr:spPr>
            <a:xfrm>
              <a:off x="12255802" y="7924266"/>
              <a:ext cx="900271" cy="336455"/>
            </a:xfrm>
            <a:prstGeom prst="roundRect">
              <a:avLst>
                <a:gd name="adj" fmla="val 22222"/>
              </a:avLst>
            </a:prstGeom>
            <a:ln/>
          </xdr:spPr>
          <xdr:style>
            <a:lnRef idx="0">
              <a:schemeClr val="accent2"/>
            </a:lnRef>
            <a:fillRef idx="3">
              <a:schemeClr val="accent2"/>
            </a:fillRef>
            <a:effectRef idx="3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solidFill>
                    <a:schemeClr val="bg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Xác</a:t>
              </a:r>
              <a:r>
                <a:rPr lang="en-US" sz="1100" b="1" baseline="0">
                  <a:solidFill>
                    <a:schemeClr val="bg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nhận</a:t>
              </a:r>
              <a:endParaRPr lang="en-US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99" name="Rectangle: Rounded Corners 98">
              <a:extLst>
                <a:ext uri="{FF2B5EF4-FFF2-40B4-BE49-F238E27FC236}">
                  <a16:creationId xmlns:a16="http://schemas.microsoft.com/office/drawing/2014/main" id="{7FF3287F-3A13-5699-91F1-0496C7FA9710}"/>
                </a:ext>
              </a:extLst>
            </xdr:cNvPr>
            <xdr:cNvSpPr/>
          </xdr:nvSpPr>
          <xdr:spPr>
            <a:xfrm>
              <a:off x="11479050" y="7924266"/>
              <a:ext cx="552680" cy="336455"/>
            </a:xfrm>
            <a:prstGeom prst="roundRect">
              <a:avLst>
                <a:gd name="adj" fmla="val 22222"/>
              </a:avLst>
            </a:prstGeom>
            <a:ln/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solidFill>
                    <a:schemeClr val="bg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Sửa</a:t>
              </a:r>
              <a:endParaRPr lang="en-US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  <xdr:sp macro="" textlink="">
        <xdr:nvSpPr>
          <xdr:cNvPr id="92" name="TextBox 91">
            <a:extLst>
              <a:ext uri="{FF2B5EF4-FFF2-40B4-BE49-F238E27FC236}">
                <a16:creationId xmlns:a16="http://schemas.microsoft.com/office/drawing/2014/main" id="{3062C34F-8851-FD8C-EA21-56E5629BA9CB}"/>
              </a:ext>
            </a:extLst>
          </xdr:cNvPr>
          <xdr:cNvSpPr txBox="1"/>
        </xdr:nvSpPr>
        <xdr:spPr>
          <a:xfrm>
            <a:off x="9338236" y="9126924"/>
            <a:ext cx="1389868" cy="2471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000" b="1" u="none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Thông</a:t>
            </a:r>
            <a:r>
              <a:rPr lang="en-US" sz="1000" b="1" u="none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tin linh kiện</a:t>
            </a:r>
            <a:endParaRPr lang="en-US" sz="1000" b="1" u="none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109</xdr:col>
      <xdr:colOff>52295</xdr:colOff>
      <xdr:row>132</xdr:row>
      <xdr:rowOff>84044</xdr:rowOff>
    </xdr:from>
    <xdr:to>
      <xdr:col>110</xdr:col>
      <xdr:colOff>122145</xdr:colOff>
      <xdr:row>134</xdr:row>
      <xdr:rowOff>77694</xdr:rowOff>
    </xdr:to>
    <xdr:sp macro="" textlink="">
      <xdr:nvSpPr>
        <xdr:cNvPr id="100" name="Arrow: Down 99">
          <a:extLst>
            <a:ext uri="{FF2B5EF4-FFF2-40B4-BE49-F238E27FC236}">
              <a16:creationId xmlns:a16="http://schemas.microsoft.com/office/drawing/2014/main" id="{1E7CC54C-A44F-A0E2-BCE1-18807837D38A}"/>
            </a:ext>
          </a:extLst>
        </xdr:cNvPr>
        <xdr:cNvSpPr/>
      </xdr:nvSpPr>
      <xdr:spPr>
        <a:xfrm>
          <a:off x="21508945" y="21039044"/>
          <a:ext cx="266700" cy="311150"/>
        </a:xfrm>
        <a:prstGeom prst="downArrow">
          <a:avLst/>
        </a:prstGeom>
        <a:solidFill>
          <a:srgbClr val="FF0000"/>
        </a:solidFill>
        <a:ln>
          <a:solidFill>
            <a:srgbClr val="FFFF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114</xdr:col>
      <xdr:colOff>19050</xdr:colOff>
      <xdr:row>120</xdr:row>
      <xdr:rowOff>44450</xdr:rowOff>
    </xdr:from>
    <xdr:to>
      <xdr:col>122</xdr:col>
      <xdr:colOff>12700</xdr:colOff>
      <xdr:row>125</xdr:row>
      <xdr:rowOff>25400</xdr:rowOff>
    </xdr:to>
    <xdr:sp macro="" textlink="">
      <xdr:nvSpPr>
        <xdr:cNvPr id="101" name="Rectangle 100">
          <a:extLst>
            <a:ext uri="{FF2B5EF4-FFF2-40B4-BE49-F238E27FC236}">
              <a16:creationId xmlns:a16="http://schemas.microsoft.com/office/drawing/2014/main" id="{C486115B-4C7D-19A4-DF58-78D2BC1CD023}"/>
            </a:ext>
          </a:extLst>
        </xdr:cNvPr>
        <xdr:cNvSpPr/>
      </xdr:nvSpPr>
      <xdr:spPr>
        <a:xfrm>
          <a:off x="22459950" y="19094450"/>
          <a:ext cx="1568450" cy="7747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B-wins Chẵn</a:t>
          </a:r>
          <a:r>
            <a:rPr lang="en-US" sz="110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(2):</a:t>
          </a:r>
        </a:p>
        <a:p>
          <a:pPr marL="0" indent="0" algn="l"/>
          <a:r>
            <a:rPr lang="en-US" sz="1100" b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D00ABC001</a:t>
          </a:r>
        </a:p>
        <a:p>
          <a:pPr marL="0" indent="0" algn="l"/>
          <a:r>
            <a:rPr lang="en-US" sz="1100" b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SL: </a:t>
          </a:r>
          <a:r>
            <a:rPr lang="en-US" sz="1100" b="1">
              <a:solidFill>
                <a:srgbClr val="0000FF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1,000pcs</a:t>
          </a:r>
          <a:r>
            <a:rPr lang="en-US" sz="1100" b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(1 túi)</a:t>
          </a:r>
        </a:p>
        <a:p>
          <a:pPr marL="0" indent="0" algn="l"/>
          <a:r>
            <a:rPr lang="en-US" sz="1100" b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Vị trí: </a:t>
          </a:r>
          <a:r>
            <a:rPr lang="en-US" sz="1100" b="0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2A1-17-01</a:t>
          </a:r>
        </a:p>
      </xdr:txBody>
    </xdr:sp>
    <xdr:clientData/>
  </xdr:twoCellAnchor>
  <xdr:twoCellAnchor>
    <xdr:from>
      <xdr:col>114</xdr:col>
      <xdr:colOff>25400</xdr:colOff>
      <xdr:row>125</xdr:row>
      <xdr:rowOff>114300</xdr:rowOff>
    </xdr:from>
    <xdr:to>
      <xdr:col>122</xdr:col>
      <xdr:colOff>19050</xdr:colOff>
      <xdr:row>130</xdr:row>
      <xdr:rowOff>95250</xdr:rowOff>
    </xdr:to>
    <xdr:sp macro="" textlink="">
      <xdr:nvSpPr>
        <xdr:cNvPr id="102" name="Rectangle 101">
          <a:extLst>
            <a:ext uri="{FF2B5EF4-FFF2-40B4-BE49-F238E27FC236}">
              <a16:creationId xmlns:a16="http://schemas.microsoft.com/office/drawing/2014/main" id="{12BEFA58-5219-48EF-AC80-37251C665B33}"/>
            </a:ext>
          </a:extLst>
        </xdr:cNvPr>
        <xdr:cNvSpPr/>
      </xdr:nvSpPr>
      <xdr:spPr>
        <a:xfrm>
          <a:off x="22466300" y="19958050"/>
          <a:ext cx="1568450" cy="7747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Thực tế:</a:t>
          </a:r>
        </a:p>
        <a:p>
          <a:pPr marL="0" indent="0" algn="l"/>
          <a:r>
            <a:rPr lang="en-US" sz="1100" b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D00ABC001</a:t>
          </a:r>
        </a:p>
        <a:p>
          <a:pPr marL="0" indent="0" algn="l"/>
          <a:r>
            <a:rPr lang="en-US" sz="1100" b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SL: </a:t>
          </a:r>
          <a:r>
            <a:rPr lang="en-US" sz="1100" b="1">
              <a:solidFill>
                <a:srgbClr val="0000FF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1,000pcs</a:t>
          </a:r>
          <a:r>
            <a:rPr lang="en-US" sz="1100" b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(1 túi)</a:t>
          </a:r>
        </a:p>
        <a:p>
          <a:pPr marL="0" indent="0" algn="l"/>
          <a:r>
            <a:rPr lang="en-US" sz="1100" b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Vị trí: </a:t>
          </a:r>
          <a:r>
            <a:rPr lang="en-US" sz="1050" b="0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2A1-17-01</a:t>
          </a:r>
          <a:endParaRPr lang="en-US" sz="1100" b="0">
            <a:solidFill>
              <a:srgbClr val="FF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122</xdr:col>
      <xdr:colOff>133350</xdr:colOff>
      <xdr:row>118</xdr:row>
      <xdr:rowOff>63499</xdr:rowOff>
    </xdr:from>
    <xdr:to>
      <xdr:col>133</xdr:col>
      <xdr:colOff>8442</xdr:colOff>
      <xdr:row>140</xdr:row>
      <xdr:rowOff>86808</xdr:rowOff>
    </xdr:to>
    <xdr:grpSp>
      <xdr:nvGrpSpPr>
        <xdr:cNvPr id="103" name="Group 102">
          <a:extLst>
            <a:ext uri="{FF2B5EF4-FFF2-40B4-BE49-F238E27FC236}">
              <a16:creationId xmlns:a16="http://schemas.microsoft.com/office/drawing/2014/main" id="{2215B0E8-27DC-AA14-9ED8-F641CA22F217}"/>
            </a:ext>
          </a:extLst>
        </xdr:cNvPr>
        <xdr:cNvGrpSpPr/>
      </xdr:nvGrpSpPr>
      <xdr:grpSpPr>
        <a:xfrm>
          <a:off x="24078623" y="19136590"/>
          <a:ext cx="2034092" cy="3579309"/>
          <a:chOff x="9192292" y="8682904"/>
          <a:chExt cx="1956707" cy="3526225"/>
        </a:xfrm>
      </xdr:grpSpPr>
      <xdr:grpSp>
        <xdr:nvGrpSpPr>
          <xdr:cNvPr id="104" name="Group 103">
            <a:extLst>
              <a:ext uri="{FF2B5EF4-FFF2-40B4-BE49-F238E27FC236}">
                <a16:creationId xmlns:a16="http://schemas.microsoft.com/office/drawing/2014/main" id="{4B29A69E-9DCB-147D-4A42-773E68724711}"/>
              </a:ext>
            </a:extLst>
          </xdr:cNvPr>
          <xdr:cNvGrpSpPr/>
        </xdr:nvGrpSpPr>
        <xdr:grpSpPr>
          <a:xfrm>
            <a:off x="9192292" y="8682904"/>
            <a:ext cx="1956707" cy="3526225"/>
            <a:chOff x="11331388" y="5175996"/>
            <a:chExt cx="1971115" cy="3632948"/>
          </a:xfrm>
        </xdr:grpSpPr>
        <xdr:sp macro="" textlink="">
          <xdr:nvSpPr>
            <xdr:cNvPr id="106" name="Rectangle: Rounded Corners 105">
              <a:extLst>
                <a:ext uri="{FF2B5EF4-FFF2-40B4-BE49-F238E27FC236}">
                  <a16:creationId xmlns:a16="http://schemas.microsoft.com/office/drawing/2014/main" id="{C5077E14-9691-581C-7D6E-A7747878E9EF}"/>
                </a:ext>
              </a:extLst>
            </xdr:cNvPr>
            <xdr:cNvSpPr/>
          </xdr:nvSpPr>
          <xdr:spPr>
            <a:xfrm>
              <a:off x="11331388" y="5175996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07" name="Rectangle: Rounded Corners 106">
              <a:extLst>
                <a:ext uri="{FF2B5EF4-FFF2-40B4-BE49-F238E27FC236}">
                  <a16:creationId xmlns:a16="http://schemas.microsoft.com/office/drawing/2014/main" id="{F8EA0F89-266A-DD92-F1EF-23D33AB2E2B6}"/>
                </a:ext>
              </a:extLst>
            </xdr:cNvPr>
            <xdr:cNvSpPr/>
          </xdr:nvSpPr>
          <xdr:spPr>
            <a:xfrm>
              <a:off x="11386481" y="5460312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08" name="Straight Connector 107">
              <a:extLst>
                <a:ext uri="{FF2B5EF4-FFF2-40B4-BE49-F238E27FC236}">
                  <a16:creationId xmlns:a16="http://schemas.microsoft.com/office/drawing/2014/main" id="{2DB1CB28-AF5D-301F-AC49-A764238B8E00}"/>
                </a:ext>
              </a:extLst>
            </xdr:cNvPr>
            <xdr:cNvCxnSpPr/>
          </xdr:nvCxnSpPr>
          <xdr:spPr>
            <a:xfrm>
              <a:off x="12052498" y="5324335"/>
              <a:ext cx="528895" cy="0"/>
            </a:xfrm>
            <a:prstGeom prst="line">
              <a:avLst/>
            </a:prstGeom>
            <a:ln w="12700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09" name="Oval 108">
              <a:extLst>
                <a:ext uri="{FF2B5EF4-FFF2-40B4-BE49-F238E27FC236}">
                  <a16:creationId xmlns:a16="http://schemas.microsoft.com/office/drawing/2014/main" id="{7F754DDF-3CB9-8F03-FC77-6DCEDEB68209}"/>
                </a:ext>
              </a:extLst>
            </xdr:cNvPr>
            <xdr:cNvSpPr/>
          </xdr:nvSpPr>
          <xdr:spPr>
            <a:xfrm>
              <a:off x="12139423" y="8394259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10" name="Rectangle: Rounded Corners 109">
              <a:extLst>
                <a:ext uri="{FF2B5EF4-FFF2-40B4-BE49-F238E27FC236}">
                  <a16:creationId xmlns:a16="http://schemas.microsoft.com/office/drawing/2014/main" id="{42757F77-49E4-6BA1-AB4E-781EE415062F}"/>
                </a:ext>
              </a:extLst>
            </xdr:cNvPr>
            <xdr:cNvSpPr/>
          </xdr:nvSpPr>
          <xdr:spPr>
            <a:xfrm>
              <a:off x="11460780" y="5961636"/>
              <a:ext cx="1690437" cy="1203458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Mã: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lang="en-US" sz="1400" b="1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D00ABC001</a:t>
              </a:r>
              <a:endParaRPr lang="en-US" sz="1100" b="1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Số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lượng</a:t>
              </a: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: </a:t>
              </a:r>
              <a:r>
                <a:rPr lang="en-US" sz="1400" b="1">
                  <a:solidFill>
                    <a:srgbClr val="0000FF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1,000</a:t>
              </a:r>
              <a:endParaRPr lang="en-US" sz="1200" b="1">
                <a:solidFill>
                  <a:srgbClr val="0000FF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Vị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trí: </a:t>
              </a:r>
              <a:r>
                <a:rPr lang="en-US" sz="1100" b="1" baseline="0">
                  <a:solidFill>
                    <a:srgbClr val="FF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2A1-17-01</a:t>
              </a:r>
              <a:endParaRPr lang="en-US" b="1">
                <a:solidFill>
                  <a:srgbClr val="FF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111" name="Rectangle: Rounded Corners 110">
              <a:extLst>
                <a:ext uri="{FF2B5EF4-FFF2-40B4-BE49-F238E27FC236}">
                  <a16:creationId xmlns:a16="http://schemas.microsoft.com/office/drawing/2014/main" id="{A231CF5D-970F-85F7-E0AD-719EB81A00A4}"/>
                </a:ext>
              </a:extLst>
            </xdr:cNvPr>
            <xdr:cNvSpPr/>
          </xdr:nvSpPr>
          <xdr:spPr>
            <a:xfrm>
              <a:off x="12255802" y="7924266"/>
              <a:ext cx="900271" cy="336455"/>
            </a:xfrm>
            <a:prstGeom prst="roundRect">
              <a:avLst>
                <a:gd name="adj" fmla="val 22222"/>
              </a:avLst>
            </a:prstGeom>
            <a:ln/>
          </xdr:spPr>
          <xdr:style>
            <a:lnRef idx="0">
              <a:schemeClr val="accent2"/>
            </a:lnRef>
            <a:fillRef idx="3">
              <a:schemeClr val="accent2"/>
            </a:fillRef>
            <a:effectRef idx="3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solidFill>
                    <a:schemeClr val="bg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Xác</a:t>
              </a:r>
              <a:r>
                <a:rPr lang="en-US" sz="1100" b="1" baseline="0">
                  <a:solidFill>
                    <a:schemeClr val="bg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nhận</a:t>
              </a:r>
              <a:endParaRPr lang="en-US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112" name="Rectangle: Rounded Corners 111">
              <a:extLst>
                <a:ext uri="{FF2B5EF4-FFF2-40B4-BE49-F238E27FC236}">
                  <a16:creationId xmlns:a16="http://schemas.microsoft.com/office/drawing/2014/main" id="{047F259C-BDE8-BB2E-FDBC-1E7384CF946C}"/>
                </a:ext>
              </a:extLst>
            </xdr:cNvPr>
            <xdr:cNvSpPr/>
          </xdr:nvSpPr>
          <xdr:spPr>
            <a:xfrm>
              <a:off x="11479050" y="7924266"/>
              <a:ext cx="552680" cy="336455"/>
            </a:xfrm>
            <a:prstGeom prst="roundRect">
              <a:avLst>
                <a:gd name="adj" fmla="val 22222"/>
              </a:avLst>
            </a:prstGeom>
            <a:ln/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solidFill>
                    <a:schemeClr val="bg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Sửa</a:t>
              </a:r>
              <a:endParaRPr lang="en-US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  <xdr:sp macro="" textlink="">
        <xdr:nvSpPr>
          <xdr:cNvPr id="105" name="TextBox 104">
            <a:extLst>
              <a:ext uri="{FF2B5EF4-FFF2-40B4-BE49-F238E27FC236}">
                <a16:creationId xmlns:a16="http://schemas.microsoft.com/office/drawing/2014/main" id="{B28813AE-EF74-B83F-4C86-6CE75CF45CFB}"/>
              </a:ext>
            </a:extLst>
          </xdr:cNvPr>
          <xdr:cNvSpPr txBox="1"/>
        </xdr:nvSpPr>
        <xdr:spPr>
          <a:xfrm>
            <a:off x="9338236" y="9126924"/>
            <a:ext cx="1389868" cy="2471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000" b="1" u="none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Thông</a:t>
            </a:r>
            <a:r>
              <a:rPr lang="en-US" sz="1000" b="1" u="none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tin linh kiện</a:t>
            </a:r>
            <a:endParaRPr lang="en-US" sz="1000" b="1" u="none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96</xdr:col>
      <xdr:colOff>83372</xdr:colOff>
      <xdr:row>116</xdr:row>
      <xdr:rowOff>141941</xdr:rowOff>
    </xdr:from>
    <xdr:to>
      <xdr:col>98</xdr:col>
      <xdr:colOff>182494</xdr:colOff>
      <xdr:row>119</xdr:row>
      <xdr:rowOff>151873</xdr:rowOff>
    </xdr:to>
    <xdr:sp macro="" textlink="">
      <xdr:nvSpPr>
        <xdr:cNvPr id="113" name="Multiplication Sign 112">
          <a:extLst>
            <a:ext uri="{FF2B5EF4-FFF2-40B4-BE49-F238E27FC236}">
              <a16:creationId xmlns:a16="http://schemas.microsoft.com/office/drawing/2014/main" id="{582D3668-6D5E-A055-C574-7DE28C551C19}"/>
            </a:ext>
          </a:extLst>
        </xdr:cNvPr>
        <xdr:cNvSpPr/>
      </xdr:nvSpPr>
      <xdr:spPr>
        <a:xfrm>
          <a:off x="18729960" y="18340294"/>
          <a:ext cx="487593" cy="480579"/>
        </a:xfrm>
        <a:prstGeom prst="mathMultiply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92</xdr:col>
      <xdr:colOff>0</xdr:colOff>
      <xdr:row>115</xdr:row>
      <xdr:rowOff>120300</xdr:rowOff>
    </xdr:from>
    <xdr:to>
      <xdr:col>118</xdr:col>
      <xdr:colOff>158750</xdr:colOff>
      <xdr:row>119</xdr:row>
      <xdr:rowOff>107950</xdr:rowOff>
    </xdr:to>
    <xdr:sp macro="" textlink="">
      <xdr:nvSpPr>
        <xdr:cNvPr id="117" name="Freeform: Shape 116">
          <a:extLst>
            <a:ext uri="{FF2B5EF4-FFF2-40B4-BE49-F238E27FC236}">
              <a16:creationId xmlns:a16="http://schemas.microsoft.com/office/drawing/2014/main" id="{660ABAE9-CB14-253D-AD91-0AC2AB398CB7}"/>
            </a:ext>
          </a:extLst>
        </xdr:cNvPr>
        <xdr:cNvSpPr/>
      </xdr:nvSpPr>
      <xdr:spPr>
        <a:xfrm>
          <a:off x="18110200" y="18376550"/>
          <a:ext cx="5276850" cy="622650"/>
        </a:xfrm>
        <a:custGeom>
          <a:avLst/>
          <a:gdLst>
            <a:gd name="connsiteX0" fmla="*/ 0 w 5276850"/>
            <a:gd name="connsiteY0" fmla="*/ 349600 h 622650"/>
            <a:gd name="connsiteX1" fmla="*/ 3822700 w 5276850"/>
            <a:gd name="connsiteY1" fmla="*/ 6700 h 622650"/>
            <a:gd name="connsiteX2" fmla="*/ 5276850 w 5276850"/>
            <a:gd name="connsiteY2" fmla="*/ 622650 h 6226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276850" h="622650">
              <a:moveTo>
                <a:pt x="0" y="349600"/>
              </a:moveTo>
              <a:cubicBezTo>
                <a:pt x="1471612" y="155396"/>
                <a:pt x="2943225" y="-38808"/>
                <a:pt x="3822700" y="6700"/>
              </a:cubicBezTo>
              <a:cubicBezTo>
                <a:pt x="4702175" y="52208"/>
                <a:pt x="4989512" y="337429"/>
                <a:pt x="5276850" y="622650"/>
              </a:cubicBezTo>
            </a:path>
          </a:pathLst>
        </a:custGeom>
        <a:noFill/>
        <a:ln>
          <a:tailEnd type="stealt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62</xdr:col>
      <xdr:colOff>64407</xdr:colOff>
      <xdr:row>143</xdr:row>
      <xdr:rowOff>36285</xdr:rowOff>
    </xdr:from>
    <xdr:to>
      <xdr:col>72</xdr:col>
      <xdr:colOff>133734</xdr:colOff>
      <xdr:row>165</xdr:row>
      <xdr:rowOff>14769</xdr:rowOff>
    </xdr:to>
    <xdr:grpSp>
      <xdr:nvGrpSpPr>
        <xdr:cNvPr id="34" name="Group 33">
          <a:extLst>
            <a:ext uri="{FF2B5EF4-FFF2-40B4-BE49-F238E27FC236}">
              <a16:creationId xmlns:a16="http://schemas.microsoft.com/office/drawing/2014/main" id="{112D7821-DE58-6E17-2A44-9DE7BF338EF5}"/>
            </a:ext>
          </a:extLst>
        </xdr:cNvPr>
        <xdr:cNvGrpSpPr/>
      </xdr:nvGrpSpPr>
      <xdr:grpSpPr>
        <a:xfrm>
          <a:off x="12233316" y="23150285"/>
          <a:ext cx="2032054" cy="3580666"/>
          <a:chOff x="9192292" y="8682904"/>
          <a:chExt cx="1956707" cy="3526225"/>
        </a:xfrm>
      </xdr:grpSpPr>
      <xdr:grpSp>
        <xdr:nvGrpSpPr>
          <xdr:cNvPr id="114" name="Group 113">
            <a:extLst>
              <a:ext uri="{FF2B5EF4-FFF2-40B4-BE49-F238E27FC236}">
                <a16:creationId xmlns:a16="http://schemas.microsoft.com/office/drawing/2014/main" id="{7DBED69F-3687-1FE5-988B-8F4D28DE8939}"/>
              </a:ext>
            </a:extLst>
          </xdr:cNvPr>
          <xdr:cNvGrpSpPr/>
        </xdr:nvGrpSpPr>
        <xdr:grpSpPr>
          <a:xfrm>
            <a:off x="9192292" y="8682904"/>
            <a:ext cx="1956707" cy="3526225"/>
            <a:chOff x="11331388" y="5175996"/>
            <a:chExt cx="1971115" cy="3632948"/>
          </a:xfrm>
        </xdr:grpSpPr>
        <xdr:sp macro="" textlink="">
          <xdr:nvSpPr>
            <xdr:cNvPr id="116" name="Rectangle: Rounded Corners 115">
              <a:extLst>
                <a:ext uri="{FF2B5EF4-FFF2-40B4-BE49-F238E27FC236}">
                  <a16:creationId xmlns:a16="http://schemas.microsoft.com/office/drawing/2014/main" id="{D8017276-CB97-20A3-7E31-6791D1D665CA}"/>
                </a:ext>
              </a:extLst>
            </xdr:cNvPr>
            <xdr:cNvSpPr/>
          </xdr:nvSpPr>
          <xdr:spPr>
            <a:xfrm>
              <a:off x="11331388" y="5175996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19" name="Rectangle: Rounded Corners 118">
              <a:extLst>
                <a:ext uri="{FF2B5EF4-FFF2-40B4-BE49-F238E27FC236}">
                  <a16:creationId xmlns:a16="http://schemas.microsoft.com/office/drawing/2014/main" id="{C00398A2-B59A-88CB-7AF9-5D482AF12F58}"/>
                </a:ext>
              </a:extLst>
            </xdr:cNvPr>
            <xdr:cNvSpPr/>
          </xdr:nvSpPr>
          <xdr:spPr>
            <a:xfrm>
              <a:off x="11386481" y="5460312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20" name="Straight Connector 119">
              <a:extLst>
                <a:ext uri="{FF2B5EF4-FFF2-40B4-BE49-F238E27FC236}">
                  <a16:creationId xmlns:a16="http://schemas.microsoft.com/office/drawing/2014/main" id="{24B2F7B7-C325-668F-5F5E-C9B36FA4F613}"/>
                </a:ext>
              </a:extLst>
            </xdr:cNvPr>
            <xdr:cNvCxnSpPr/>
          </xdr:nvCxnSpPr>
          <xdr:spPr>
            <a:xfrm>
              <a:off x="12052498" y="5324335"/>
              <a:ext cx="528895" cy="0"/>
            </a:xfrm>
            <a:prstGeom prst="line">
              <a:avLst/>
            </a:prstGeom>
            <a:ln w="12700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21" name="Oval 120">
              <a:extLst>
                <a:ext uri="{FF2B5EF4-FFF2-40B4-BE49-F238E27FC236}">
                  <a16:creationId xmlns:a16="http://schemas.microsoft.com/office/drawing/2014/main" id="{9DD71692-2C7B-C687-4641-8D98EF6AAFD0}"/>
                </a:ext>
              </a:extLst>
            </xdr:cNvPr>
            <xdr:cNvSpPr/>
          </xdr:nvSpPr>
          <xdr:spPr>
            <a:xfrm>
              <a:off x="12139423" y="8394259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22" name="Rectangle: Rounded Corners 121">
              <a:extLst>
                <a:ext uri="{FF2B5EF4-FFF2-40B4-BE49-F238E27FC236}">
                  <a16:creationId xmlns:a16="http://schemas.microsoft.com/office/drawing/2014/main" id="{FCA81AB2-3225-28FE-B3CE-1F1D4EDFA1F2}"/>
                </a:ext>
              </a:extLst>
            </xdr:cNvPr>
            <xdr:cNvSpPr/>
          </xdr:nvSpPr>
          <xdr:spPr>
            <a:xfrm>
              <a:off x="11460780" y="5961636"/>
              <a:ext cx="1690437" cy="1642384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Mã: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kumimoji="0" lang="en-US" sz="14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D00AFE001</a:t>
              </a:r>
              <a:endParaRPr lang="en-US" sz="1100" b="1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Số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lượng</a:t>
              </a: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: </a:t>
              </a:r>
              <a:r>
                <a:rPr lang="en-US" sz="1400" b="1">
                  <a:solidFill>
                    <a:srgbClr val="0000FF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920</a:t>
              </a: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400" b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Chuyền:</a:t>
              </a:r>
              <a:r>
                <a:rPr lang="en-US" sz="1400" b="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lang="en-US" sz="1400" b="1" baseline="0">
                  <a:solidFill>
                    <a:srgbClr val="0000FF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W711</a:t>
              </a: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400" b="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Lot: </a:t>
              </a:r>
              <a:r>
                <a:rPr lang="en-US" sz="1400" b="1" baseline="0">
                  <a:solidFill>
                    <a:srgbClr val="0000FF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888</a:t>
              </a:r>
              <a:endParaRPr lang="en-US" sz="1200" b="1">
                <a:solidFill>
                  <a:srgbClr val="0000FF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Vị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trí: </a:t>
              </a:r>
              <a:r>
                <a:rPr kumimoji="0" lang="en-US" sz="12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2A3/2-10-02</a:t>
              </a:r>
              <a:endParaRPr lang="en-US" b="1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123" name="Rectangle: Rounded Corners 122">
              <a:extLst>
                <a:ext uri="{FF2B5EF4-FFF2-40B4-BE49-F238E27FC236}">
                  <a16:creationId xmlns:a16="http://schemas.microsoft.com/office/drawing/2014/main" id="{2C93CBB0-F991-044D-2028-C7E884634734}"/>
                </a:ext>
              </a:extLst>
            </xdr:cNvPr>
            <xdr:cNvSpPr/>
          </xdr:nvSpPr>
          <xdr:spPr>
            <a:xfrm>
              <a:off x="12255802" y="7924266"/>
              <a:ext cx="900271" cy="336455"/>
            </a:xfrm>
            <a:prstGeom prst="roundRect">
              <a:avLst>
                <a:gd name="adj" fmla="val 22222"/>
              </a:avLst>
            </a:prstGeom>
            <a:ln/>
          </xdr:spPr>
          <xdr:style>
            <a:lnRef idx="0">
              <a:schemeClr val="accent2"/>
            </a:lnRef>
            <a:fillRef idx="3">
              <a:schemeClr val="accent2"/>
            </a:fillRef>
            <a:effectRef idx="3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solidFill>
                    <a:schemeClr val="bg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Xác</a:t>
              </a:r>
              <a:r>
                <a:rPr lang="en-US" sz="1100" b="1" baseline="0">
                  <a:solidFill>
                    <a:schemeClr val="bg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nhận</a:t>
              </a:r>
              <a:endParaRPr lang="en-US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124" name="Rectangle: Rounded Corners 123">
              <a:extLst>
                <a:ext uri="{FF2B5EF4-FFF2-40B4-BE49-F238E27FC236}">
                  <a16:creationId xmlns:a16="http://schemas.microsoft.com/office/drawing/2014/main" id="{491406C4-6F7D-BDFE-90BC-FBBB3567F797}"/>
                </a:ext>
              </a:extLst>
            </xdr:cNvPr>
            <xdr:cNvSpPr/>
          </xdr:nvSpPr>
          <xdr:spPr>
            <a:xfrm>
              <a:off x="11479050" y="7924266"/>
              <a:ext cx="552680" cy="336455"/>
            </a:xfrm>
            <a:prstGeom prst="roundRect">
              <a:avLst>
                <a:gd name="adj" fmla="val 22222"/>
              </a:avLst>
            </a:prstGeom>
            <a:ln/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solidFill>
                    <a:schemeClr val="bg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Sửa</a:t>
              </a:r>
              <a:endParaRPr lang="en-US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  <xdr:sp macro="" textlink="">
        <xdr:nvSpPr>
          <xdr:cNvPr id="115" name="TextBox 114">
            <a:extLst>
              <a:ext uri="{FF2B5EF4-FFF2-40B4-BE49-F238E27FC236}">
                <a16:creationId xmlns:a16="http://schemas.microsoft.com/office/drawing/2014/main" id="{FB02FD2F-0F95-2AE5-2879-3D96E213B359}"/>
              </a:ext>
            </a:extLst>
          </xdr:cNvPr>
          <xdr:cNvSpPr txBox="1"/>
        </xdr:nvSpPr>
        <xdr:spPr>
          <a:xfrm>
            <a:off x="9338236" y="9126924"/>
            <a:ext cx="1389868" cy="2471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000" b="1" u="none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Thông</a:t>
            </a:r>
            <a:r>
              <a:rPr lang="en-US" sz="1000" b="1" u="none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tin linh kiện</a:t>
            </a:r>
            <a:endParaRPr lang="en-US" sz="1000" b="1" u="none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51</xdr:col>
      <xdr:colOff>45356</xdr:colOff>
      <xdr:row>143</xdr:row>
      <xdr:rowOff>36286</xdr:rowOff>
    </xdr:from>
    <xdr:to>
      <xdr:col>61</xdr:col>
      <xdr:colOff>114683</xdr:colOff>
      <xdr:row>165</xdr:row>
      <xdr:rowOff>14770</xdr:rowOff>
    </xdr:to>
    <xdr:grpSp>
      <xdr:nvGrpSpPr>
        <xdr:cNvPr id="125" name="Group 124">
          <a:extLst>
            <a:ext uri="{FF2B5EF4-FFF2-40B4-BE49-F238E27FC236}">
              <a16:creationId xmlns:a16="http://schemas.microsoft.com/office/drawing/2014/main" id="{A35B107F-E61F-4497-A49D-8661F535387E}"/>
            </a:ext>
          </a:extLst>
        </xdr:cNvPr>
        <xdr:cNvGrpSpPr/>
      </xdr:nvGrpSpPr>
      <xdr:grpSpPr>
        <a:xfrm>
          <a:off x="10055265" y="23150286"/>
          <a:ext cx="2032054" cy="3580666"/>
          <a:chOff x="7042363" y="8682904"/>
          <a:chExt cx="1956707" cy="3526225"/>
        </a:xfrm>
      </xdr:grpSpPr>
      <xdr:grpSp>
        <xdr:nvGrpSpPr>
          <xdr:cNvPr id="126" name="Group 125">
            <a:extLst>
              <a:ext uri="{FF2B5EF4-FFF2-40B4-BE49-F238E27FC236}">
                <a16:creationId xmlns:a16="http://schemas.microsoft.com/office/drawing/2014/main" id="{3FCF1EB4-B62F-9283-BFA1-28186E33861B}"/>
              </a:ext>
            </a:extLst>
          </xdr:cNvPr>
          <xdr:cNvGrpSpPr/>
        </xdr:nvGrpSpPr>
        <xdr:grpSpPr>
          <a:xfrm>
            <a:off x="7042363" y="8682904"/>
            <a:ext cx="1956707" cy="3526225"/>
            <a:chOff x="11331388" y="5175996"/>
            <a:chExt cx="1971115" cy="3632948"/>
          </a:xfrm>
        </xdr:grpSpPr>
        <xdr:sp macro="" textlink="">
          <xdr:nvSpPr>
            <xdr:cNvPr id="129" name="Rectangle: Rounded Corners 128">
              <a:extLst>
                <a:ext uri="{FF2B5EF4-FFF2-40B4-BE49-F238E27FC236}">
                  <a16:creationId xmlns:a16="http://schemas.microsoft.com/office/drawing/2014/main" id="{6965C7D9-6B23-74E8-A90C-931215633AFE}"/>
                </a:ext>
              </a:extLst>
            </xdr:cNvPr>
            <xdr:cNvSpPr/>
          </xdr:nvSpPr>
          <xdr:spPr>
            <a:xfrm>
              <a:off x="11331388" y="5175996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30" name="Rectangle: Rounded Corners 129">
              <a:extLst>
                <a:ext uri="{FF2B5EF4-FFF2-40B4-BE49-F238E27FC236}">
                  <a16:creationId xmlns:a16="http://schemas.microsoft.com/office/drawing/2014/main" id="{B68E0291-4895-A19A-C5A7-A83A703C3290}"/>
                </a:ext>
              </a:extLst>
            </xdr:cNvPr>
            <xdr:cNvSpPr/>
          </xdr:nvSpPr>
          <xdr:spPr>
            <a:xfrm>
              <a:off x="11386481" y="5460312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31" name="Straight Connector 130">
              <a:extLst>
                <a:ext uri="{FF2B5EF4-FFF2-40B4-BE49-F238E27FC236}">
                  <a16:creationId xmlns:a16="http://schemas.microsoft.com/office/drawing/2014/main" id="{5D9E6746-A9CD-DBF4-44A7-C69E30DDB7BF}"/>
                </a:ext>
              </a:extLst>
            </xdr:cNvPr>
            <xdr:cNvCxnSpPr/>
          </xdr:nvCxnSpPr>
          <xdr:spPr>
            <a:xfrm>
              <a:off x="12052498" y="5324335"/>
              <a:ext cx="528895" cy="0"/>
            </a:xfrm>
            <a:prstGeom prst="line">
              <a:avLst/>
            </a:prstGeom>
            <a:ln w="12700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32" name="Oval 131">
              <a:extLst>
                <a:ext uri="{FF2B5EF4-FFF2-40B4-BE49-F238E27FC236}">
                  <a16:creationId xmlns:a16="http://schemas.microsoft.com/office/drawing/2014/main" id="{C7B706AA-FCD7-7B0A-3323-761E1002B5BD}"/>
                </a:ext>
              </a:extLst>
            </xdr:cNvPr>
            <xdr:cNvSpPr/>
          </xdr:nvSpPr>
          <xdr:spPr>
            <a:xfrm>
              <a:off x="12139423" y="8394259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33" name="Rectangle: Rounded Corners 132">
              <a:extLst>
                <a:ext uri="{FF2B5EF4-FFF2-40B4-BE49-F238E27FC236}">
                  <a16:creationId xmlns:a16="http://schemas.microsoft.com/office/drawing/2014/main" id="{F2B3E8E5-B554-53A7-7C7E-30F531175B33}"/>
                </a:ext>
              </a:extLst>
            </xdr:cNvPr>
            <xdr:cNvSpPr/>
          </xdr:nvSpPr>
          <xdr:spPr>
            <a:xfrm>
              <a:off x="11460780" y="5886841"/>
              <a:ext cx="1690437" cy="1317783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en-US" sz="110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134" name="Rectangle: Rounded Corners 133">
              <a:extLst>
                <a:ext uri="{FF2B5EF4-FFF2-40B4-BE49-F238E27FC236}">
                  <a16:creationId xmlns:a16="http://schemas.microsoft.com/office/drawing/2014/main" id="{0D194E41-FC43-83ED-11C5-04B653A5EC8B}"/>
                </a:ext>
              </a:extLst>
            </xdr:cNvPr>
            <xdr:cNvSpPr/>
          </xdr:nvSpPr>
          <xdr:spPr>
            <a:xfrm>
              <a:off x="11460780" y="7849492"/>
              <a:ext cx="1690437" cy="439261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 u="sng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Báo</a:t>
              </a:r>
              <a:r>
                <a:rPr lang="en-US" sz="1100" b="1" u="sng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cáo linh kiện</a:t>
              </a:r>
              <a:endParaRPr lang="en-US" b="1" u="sng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135" name="Rectangle: Rounded Corners 134">
              <a:extLst>
                <a:ext uri="{FF2B5EF4-FFF2-40B4-BE49-F238E27FC236}">
                  <a16:creationId xmlns:a16="http://schemas.microsoft.com/office/drawing/2014/main" id="{A374251E-E41F-85E9-3C14-08A3E3F04558}"/>
                </a:ext>
              </a:extLst>
            </xdr:cNvPr>
            <xdr:cNvSpPr/>
          </xdr:nvSpPr>
          <xdr:spPr>
            <a:xfrm>
              <a:off x="11460780" y="7242006"/>
              <a:ext cx="1690437" cy="65440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 u="none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Mã:</a:t>
              </a:r>
              <a:r>
                <a:rPr lang="en-US" sz="1100" b="1" u="none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lang="en-US" sz="1400" b="1" u="none" baseline="0">
                  <a:solidFill>
                    <a:srgbClr val="0000FF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D00AFE001</a:t>
              </a:r>
              <a:endParaRPr lang="en-US" sz="1100" b="1" u="none" baseline="0">
                <a:solidFill>
                  <a:srgbClr val="0000FF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 u="none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Vị</a:t>
              </a:r>
              <a:r>
                <a:rPr lang="en-US" sz="1100" b="1" u="none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trí: </a:t>
              </a:r>
              <a:r>
                <a:rPr kumimoji="0" lang="en-US" sz="1200" b="1" i="0" u="none" strike="noStrike" kern="0" cap="none" spc="0" normalizeH="0" baseline="0" noProof="0">
                  <a:ln>
                    <a:noFill/>
                  </a:ln>
                  <a:solidFill>
                    <a:srgbClr val="0000FF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2A3/2-10-02</a:t>
              </a:r>
              <a:endParaRPr lang="en-US" sz="1200" b="1" u="none">
                <a:solidFill>
                  <a:srgbClr val="0000FF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  <xdr:sp macro="" textlink="">
        <xdr:nvSpPr>
          <xdr:cNvPr id="127" name="TextBox 126">
            <a:extLst>
              <a:ext uri="{FF2B5EF4-FFF2-40B4-BE49-F238E27FC236}">
                <a16:creationId xmlns:a16="http://schemas.microsoft.com/office/drawing/2014/main" id="{5F1E9609-38E1-BE92-A39C-A3399D1F6284}"/>
              </a:ext>
            </a:extLst>
          </xdr:cNvPr>
          <xdr:cNvSpPr txBox="1"/>
        </xdr:nvSpPr>
        <xdr:spPr>
          <a:xfrm>
            <a:off x="7515214" y="9099710"/>
            <a:ext cx="989271" cy="2501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000" b="1" u="none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Bắn</a:t>
            </a:r>
            <a:r>
              <a:rPr lang="en-US" sz="1000" b="1" u="none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QR vị trí</a:t>
            </a:r>
            <a:endParaRPr lang="en-US" sz="1000" b="1" u="none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pic>
        <xdr:nvPicPr>
          <xdr:cNvPr id="128" name="Picture 127" descr="QR code - Wikipedia">
            <a:extLst>
              <a:ext uri="{FF2B5EF4-FFF2-40B4-BE49-F238E27FC236}">
                <a16:creationId xmlns:a16="http://schemas.microsoft.com/office/drawing/2014/main" id="{72C036F1-51EA-5FF2-348A-2EC4791C95E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408451" y="9422947"/>
            <a:ext cx="1202798" cy="119062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73</xdr:col>
      <xdr:colOff>163287</xdr:colOff>
      <xdr:row>143</xdr:row>
      <xdr:rowOff>27215</xdr:rowOff>
    </xdr:from>
    <xdr:to>
      <xdr:col>78</xdr:col>
      <xdr:colOff>181820</xdr:colOff>
      <xdr:row>151</xdr:row>
      <xdr:rowOff>58165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F9E9CF65-0756-440B-9C9F-889BF6E7C3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41" t="4817" r="12857" b="4614"/>
        <a:stretch/>
      </xdr:blipFill>
      <xdr:spPr>
        <a:xfrm>
          <a:off x="14732001" y="23377072"/>
          <a:ext cx="1010040" cy="1337236"/>
        </a:xfrm>
        <a:prstGeom prst="rect">
          <a:avLst/>
        </a:prstGeom>
      </xdr:spPr>
    </xdr:pic>
    <xdr:clientData/>
  </xdr:twoCellAnchor>
  <xdr:twoCellAnchor editAs="oneCell">
    <xdr:from>
      <xdr:col>74</xdr:col>
      <xdr:colOff>0</xdr:colOff>
      <xdr:row>153</xdr:row>
      <xdr:rowOff>0</xdr:rowOff>
    </xdr:from>
    <xdr:to>
      <xdr:col>85</xdr:col>
      <xdr:colOff>116234</xdr:colOff>
      <xdr:row>159</xdr:row>
      <xdr:rowOff>6403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C0F69774-8BCC-5225-A086-EF6CD46037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768286" y="24982714"/>
          <a:ext cx="2311519" cy="1028753"/>
        </a:xfrm>
        <a:prstGeom prst="rect">
          <a:avLst/>
        </a:prstGeom>
      </xdr:spPr>
    </xdr:pic>
    <xdr:clientData/>
  </xdr:twoCellAnchor>
  <xdr:twoCellAnchor>
    <xdr:from>
      <xdr:col>41</xdr:col>
      <xdr:colOff>172357</xdr:colOff>
      <xdr:row>144</xdr:row>
      <xdr:rowOff>89807</xdr:rowOff>
    </xdr:from>
    <xdr:to>
      <xdr:col>50</xdr:col>
      <xdr:colOff>79828</xdr:colOff>
      <xdr:row>150</xdr:row>
      <xdr:rowOff>45357</xdr:rowOff>
    </xdr:to>
    <xdr:sp macro="" textlink="">
      <xdr:nvSpPr>
        <xdr:cNvPr id="138" name="Rectangle 137">
          <a:extLst>
            <a:ext uri="{FF2B5EF4-FFF2-40B4-BE49-F238E27FC236}">
              <a16:creationId xmlns:a16="http://schemas.microsoft.com/office/drawing/2014/main" id="{116EF0F2-853C-1071-EBD8-26410369B10F}"/>
            </a:ext>
          </a:extLst>
        </xdr:cNvPr>
        <xdr:cNvSpPr/>
      </xdr:nvSpPr>
      <xdr:spPr>
        <a:xfrm>
          <a:off x="8136004" y="22680866"/>
          <a:ext cx="1655589" cy="89684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B-wins:</a:t>
          </a:r>
        </a:p>
        <a:p>
          <a:pPr marL="0" indent="0" algn="l"/>
          <a:r>
            <a:rPr lang="en-US" sz="1100" b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D00AFE001</a:t>
          </a:r>
        </a:p>
        <a:p>
          <a:pPr marL="0" indent="0" algn="l"/>
          <a:r>
            <a:rPr lang="en-US" sz="1100" b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Tồn</a:t>
          </a:r>
          <a:r>
            <a:rPr lang="en-US" sz="1100" b="0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kho</a:t>
          </a:r>
          <a:r>
            <a:rPr lang="en-US" sz="1100" b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: </a:t>
          </a:r>
          <a:r>
            <a:rPr lang="en-US" sz="1100" b="1">
              <a:solidFill>
                <a:srgbClr val="0000FF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2,000pcs</a:t>
          </a:r>
          <a:endParaRPr lang="en-US" sz="1100" b="0">
            <a:solidFill>
              <a:sysClr val="windowText" lastClr="00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marL="0" indent="0" algn="l"/>
          <a:r>
            <a:rPr lang="en-US" sz="1100" b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Vị trí: 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2A3/2-10-02</a:t>
          </a:r>
          <a:endParaRPr lang="en-US" sz="1100" b="0">
            <a:solidFill>
              <a:sysClr val="windowText" lastClr="00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41</xdr:col>
      <xdr:colOff>172357</xdr:colOff>
      <xdr:row>150</xdr:row>
      <xdr:rowOff>156029</xdr:rowOff>
    </xdr:from>
    <xdr:to>
      <xdr:col>50</xdr:col>
      <xdr:colOff>79828</xdr:colOff>
      <xdr:row>156</xdr:row>
      <xdr:rowOff>81643</xdr:rowOff>
    </xdr:to>
    <xdr:sp macro="" textlink="">
      <xdr:nvSpPr>
        <xdr:cNvPr id="139" name="Rectangle 138">
          <a:extLst>
            <a:ext uri="{FF2B5EF4-FFF2-40B4-BE49-F238E27FC236}">
              <a16:creationId xmlns:a16="http://schemas.microsoft.com/office/drawing/2014/main" id="{17B92B8E-8B3C-B367-825F-8D5BFCF39290}"/>
            </a:ext>
          </a:extLst>
        </xdr:cNvPr>
        <xdr:cNvSpPr/>
      </xdr:nvSpPr>
      <xdr:spPr>
        <a:xfrm>
          <a:off x="8136004" y="23688382"/>
          <a:ext cx="1655589" cy="91173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Thực</a:t>
          </a:r>
          <a:r>
            <a:rPr lang="en-US" sz="110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tế</a:t>
          </a:r>
          <a:r>
            <a: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:</a:t>
          </a:r>
        </a:p>
        <a:p>
          <a:pPr marL="0" indent="0" algn="l"/>
          <a:r>
            <a:rPr lang="en-US" sz="1100" b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D00AFE001</a:t>
          </a:r>
        </a:p>
        <a:p>
          <a:pPr marL="0" indent="0" algn="l"/>
          <a:r>
            <a:rPr lang="en-US" sz="1100" b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Xuất: </a:t>
          </a:r>
          <a:r>
            <a:rPr lang="en-US" sz="1100" b="1">
              <a:solidFill>
                <a:srgbClr val="0000FF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900pcs</a:t>
          </a:r>
          <a:endParaRPr lang="en-US" sz="1100" b="0">
            <a:solidFill>
              <a:sysClr val="windowText" lastClr="00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marL="0" indent="0" algn="l"/>
          <a:r>
            <a:rPr lang="en-US" sz="1100" b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Vị trí: 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2A3/2-10-02</a:t>
          </a:r>
          <a:endParaRPr lang="en-US" sz="1100" b="0">
            <a:solidFill>
              <a:sysClr val="windowText" lastClr="00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oneCell">
    <xdr:from>
      <xdr:col>74</xdr:col>
      <xdr:colOff>-1</xdr:colOff>
      <xdr:row>161</xdr:row>
      <xdr:rowOff>0</xdr:rowOff>
    </xdr:from>
    <xdr:to>
      <xdr:col>85</xdr:col>
      <xdr:colOff>116233</xdr:colOff>
      <xdr:row>164</xdr:row>
      <xdr:rowOff>49921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A92BD4C9-0F67-6959-3870-01D97AF25C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768285" y="26325286"/>
          <a:ext cx="2311519" cy="539778"/>
        </a:xfrm>
        <a:prstGeom prst="rect">
          <a:avLst/>
        </a:prstGeom>
      </xdr:spPr>
    </xdr:pic>
    <xdr:clientData/>
  </xdr:twoCellAnchor>
  <xdr:twoCellAnchor editAs="oneCell">
    <xdr:from>
      <xdr:col>87</xdr:col>
      <xdr:colOff>0</xdr:colOff>
      <xdr:row>148</xdr:row>
      <xdr:rowOff>0</xdr:rowOff>
    </xdr:from>
    <xdr:to>
      <xdr:col>97</xdr:col>
      <xdr:colOff>120650</xdr:colOff>
      <xdr:row>154</xdr:row>
      <xdr:rowOff>134405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D721BAD1-C99A-6D8E-2038-FBF5843F42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898471" y="23218588"/>
          <a:ext cx="2069353" cy="1075699"/>
        </a:xfrm>
        <a:prstGeom prst="rect">
          <a:avLst/>
        </a:prstGeom>
      </xdr:spPr>
    </xdr:pic>
    <xdr:clientData/>
  </xdr:twoCellAnchor>
  <xdr:twoCellAnchor>
    <xdr:from>
      <xdr:col>99</xdr:col>
      <xdr:colOff>0</xdr:colOff>
      <xdr:row>143</xdr:row>
      <xdr:rowOff>0</xdr:rowOff>
    </xdr:from>
    <xdr:to>
      <xdr:col>109</xdr:col>
      <xdr:colOff>69327</xdr:colOff>
      <xdr:row>164</xdr:row>
      <xdr:rowOff>135367</xdr:rowOff>
    </xdr:to>
    <xdr:grpSp>
      <xdr:nvGrpSpPr>
        <xdr:cNvPr id="142" name="Group 141">
          <a:extLst>
            <a:ext uri="{FF2B5EF4-FFF2-40B4-BE49-F238E27FC236}">
              <a16:creationId xmlns:a16="http://schemas.microsoft.com/office/drawing/2014/main" id="{68953B24-412A-451F-A54B-FC99178D94D9}"/>
            </a:ext>
          </a:extLst>
        </xdr:cNvPr>
        <xdr:cNvGrpSpPr/>
      </xdr:nvGrpSpPr>
      <xdr:grpSpPr>
        <a:xfrm>
          <a:off x="19431000" y="23114000"/>
          <a:ext cx="2032054" cy="3575912"/>
          <a:chOff x="17591903" y="8597526"/>
          <a:chExt cx="1971114" cy="3483536"/>
        </a:xfrm>
      </xdr:grpSpPr>
      <xdr:grpSp>
        <xdr:nvGrpSpPr>
          <xdr:cNvPr id="143" name="Group 142">
            <a:extLst>
              <a:ext uri="{FF2B5EF4-FFF2-40B4-BE49-F238E27FC236}">
                <a16:creationId xmlns:a16="http://schemas.microsoft.com/office/drawing/2014/main" id="{23ABB320-2F09-43AE-856D-A6720AF3459E}"/>
              </a:ext>
            </a:extLst>
          </xdr:cNvPr>
          <xdr:cNvGrpSpPr/>
        </xdr:nvGrpSpPr>
        <xdr:grpSpPr>
          <a:xfrm>
            <a:off x="17591903" y="8597526"/>
            <a:ext cx="1971114" cy="3483536"/>
            <a:chOff x="11331388" y="5175996"/>
            <a:chExt cx="1971115" cy="3632948"/>
          </a:xfrm>
        </xdr:grpSpPr>
        <xdr:sp macro="" textlink="">
          <xdr:nvSpPr>
            <xdr:cNvPr id="146" name="Rectangle: Rounded Corners 145">
              <a:extLst>
                <a:ext uri="{FF2B5EF4-FFF2-40B4-BE49-F238E27FC236}">
                  <a16:creationId xmlns:a16="http://schemas.microsoft.com/office/drawing/2014/main" id="{DB1C4FB4-78E9-7C31-4B93-2408D471FC27}"/>
                </a:ext>
              </a:extLst>
            </xdr:cNvPr>
            <xdr:cNvSpPr/>
          </xdr:nvSpPr>
          <xdr:spPr>
            <a:xfrm>
              <a:off x="11331388" y="5175996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47" name="Rectangle: Rounded Corners 146">
              <a:extLst>
                <a:ext uri="{FF2B5EF4-FFF2-40B4-BE49-F238E27FC236}">
                  <a16:creationId xmlns:a16="http://schemas.microsoft.com/office/drawing/2014/main" id="{D2F55CBB-9F1E-80EC-AAC2-36F8C2987B2A}"/>
                </a:ext>
              </a:extLst>
            </xdr:cNvPr>
            <xdr:cNvSpPr/>
          </xdr:nvSpPr>
          <xdr:spPr>
            <a:xfrm>
              <a:off x="11386481" y="5460312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48" name="Straight Connector 147">
              <a:extLst>
                <a:ext uri="{FF2B5EF4-FFF2-40B4-BE49-F238E27FC236}">
                  <a16:creationId xmlns:a16="http://schemas.microsoft.com/office/drawing/2014/main" id="{6757B09B-43BC-3582-1C82-F04CDD7D5889}"/>
                </a:ext>
              </a:extLst>
            </xdr:cNvPr>
            <xdr:cNvCxnSpPr/>
          </xdr:nvCxnSpPr>
          <xdr:spPr>
            <a:xfrm>
              <a:off x="12052498" y="5324335"/>
              <a:ext cx="528895" cy="0"/>
            </a:xfrm>
            <a:prstGeom prst="line">
              <a:avLst/>
            </a:prstGeom>
            <a:ln w="12700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49" name="Oval 148">
              <a:extLst>
                <a:ext uri="{FF2B5EF4-FFF2-40B4-BE49-F238E27FC236}">
                  <a16:creationId xmlns:a16="http://schemas.microsoft.com/office/drawing/2014/main" id="{F47B3C1C-8466-73D1-1EF6-10BCB3B70E76}"/>
                </a:ext>
              </a:extLst>
            </xdr:cNvPr>
            <xdr:cNvSpPr/>
          </xdr:nvSpPr>
          <xdr:spPr>
            <a:xfrm>
              <a:off x="12139423" y="8394259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50" name="Rectangle: Rounded Corners 149">
              <a:extLst>
                <a:ext uri="{FF2B5EF4-FFF2-40B4-BE49-F238E27FC236}">
                  <a16:creationId xmlns:a16="http://schemas.microsoft.com/office/drawing/2014/main" id="{D27A2005-03C5-26AD-31A1-2333800BD70B}"/>
                </a:ext>
              </a:extLst>
            </xdr:cNvPr>
            <xdr:cNvSpPr/>
          </xdr:nvSpPr>
          <xdr:spPr>
            <a:xfrm>
              <a:off x="11460780" y="5886841"/>
              <a:ext cx="1690437" cy="1317783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en-US" sz="110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151" name="Rectangle: Rounded Corners 150">
              <a:extLst>
                <a:ext uri="{FF2B5EF4-FFF2-40B4-BE49-F238E27FC236}">
                  <a16:creationId xmlns:a16="http://schemas.microsoft.com/office/drawing/2014/main" id="{31E91A91-92EE-38D6-D56F-B57492E115C1}"/>
                </a:ext>
              </a:extLst>
            </xdr:cNvPr>
            <xdr:cNvSpPr/>
          </xdr:nvSpPr>
          <xdr:spPr>
            <a:xfrm>
              <a:off x="11460780" y="7849492"/>
              <a:ext cx="1690437" cy="439261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 u="sng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Báo</a:t>
              </a:r>
              <a:r>
                <a:rPr lang="en-US" sz="1100" b="1" u="sng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cáo linh kiện</a:t>
              </a:r>
              <a:endParaRPr lang="en-US" b="1" u="sng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  <xdr:sp macro="" textlink="">
        <xdr:nvSpPr>
          <xdr:cNvPr id="144" name="TextBox 143">
            <a:extLst>
              <a:ext uri="{FF2B5EF4-FFF2-40B4-BE49-F238E27FC236}">
                <a16:creationId xmlns:a16="http://schemas.microsoft.com/office/drawing/2014/main" id="{9B7A65AA-0B01-A087-07CB-159156F01686}"/>
              </a:ext>
            </a:extLst>
          </xdr:cNvPr>
          <xdr:cNvSpPr txBox="1"/>
        </xdr:nvSpPr>
        <xdr:spPr>
          <a:xfrm>
            <a:off x="17965626" y="9026071"/>
            <a:ext cx="1223668" cy="2471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000" b="1" u="none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Bắn</a:t>
            </a:r>
            <a:r>
              <a:rPr lang="en-US" sz="1000" b="1" u="none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QR xe CCLK</a:t>
            </a:r>
            <a:endParaRPr lang="en-US" sz="1000" b="1" u="none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pic>
        <xdr:nvPicPr>
          <xdr:cNvPr id="145" name="Picture 144" descr="QR code - Wikipedia">
            <a:extLst>
              <a:ext uri="{FF2B5EF4-FFF2-40B4-BE49-F238E27FC236}">
                <a16:creationId xmlns:a16="http://schemas.microsoft.com/office/drawing/2014/main" id="{C5758752-C44E-551D-CAB9-871ADA7290E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971259" y="9345039"/>
            <a:ext cx="1212403" cy="117781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110</xdr:col>
      <xdr:colOff>14942</xdr:colOff>
      <xdr:row>147</xdr:row>
      <xdr:rowOff>149412</xdr:rowOff>
    </xdr:from>
    <xdr:to>
      <xdr:col>119</xdr:col>
      <xdr:colOff>32124</xdr:colOff>
      <xdr:row>152</xdr:row>
      <xdr:rowOff>6350</xdr:rowOff>
    </xdr:to>
    <xdr:grpSp>
      <xdr:nvGrpSpPr>
        <xdr:cNvPr id="154" name="Group 153">
          <a:extLst>
            <a:ext uri="{FF2B5EF4-FFF2-40B4-BE49-F238E27FC236}">
              <a16:creationId xmlns:a16="http://schemas.microsoft.com/office/drawing/2014/main" id="{DEF7939D-ACE7-0562-75A6-5C7448E6EE3E}"/>
            </a:ext>
          </a:extLst>
        </xdr:cNvPr>
        <xdr:cNvGrpSpPr/>
      </xdr:nvGrpSpPr>
      <xdr:grpSpPr>
        <a:xfrm>
          <a:off x="21604942" y="23909957"/>
          <a:ext cx="1783637" cy="665120"/>
          <a:chOff x="21560118" y="23218588"/>
          <a:chExt cx="1765300" cy="641350"/>
        </a:xfrm>
      </xdr:grpSpPr>
      <xdr:sp macro="" textlink="">
        <xdr:nvSpPr>
          <xdr:cNvPr id="152" name="Rectangle 151">
            <a:extLst>
              <a:ext uri="{FF2B5EF4-FFF2-40B4-BE49-F238E27FC236}">
                <a16:creationId xmlns:a16="http://schemas.microsoft.com/office/drawing/2014/main" id="{554B9156-B605-47A3-8432-1735943706ED}"/>
              </a:ext>
            </a:extLst>
          </xdr:cNvPr>
          <xdr:cNvSpPr/>
        </xdr:nvSpPr>
        <xdr:spPr>
          <a:xfrm>
            <a:off x="21560118" y="23218588"/>
            <a:ext cx="1765300" cy="641350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1100" b="1" baseline="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No.02_S.L_T2</a:t>
            </a:r>
            <a:endPara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pic>
        <xdr:nvPicPr>
          <xdr:cNvPr id="153" name="Picture 152" descr="QR code - Wikipedia">
            <a:extLst>
              <a:ext uri="{FF2B5EF4-FFF2-40B4-BE49-F238E27FC236}">
                <a16:creationId xmlns:a16="http://schemas.microsoft.com/office/drawing/2014/main" id="{12BFD779-911D-462A-B5AA-B2A0BB605FA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590000" y="23248470"/>
            <a:ext cx="584200" cy="584200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</xdr:spPr>
      </xdr:pic>
    </xdr:grpSp>
    <xdr:clientData/>
  </xdr:twoCellAnchor>
  <xdr:twoCellAnchor>
    <xdr:from>
      <xdr:col>3</xdr:col>
      <xdr:colOff>194234</xdr:colOff>
      <xdr:row>151</xdr:row>
      <xdr:rowOff>149412</xdr:rowOff>
    </xdr:from>
    <xdr:to>
      <xdr:col>14</xdr:col>
      <xdr:colOff>69326</xdr:colOff>
      <xdr:row>173</xdr:row>
      <xdr:rowOff>127896</xdr:rowOff>
    </xdr:to>
    <xdr:grpSp>
      <xdr:nvGrpSpPr>
        <xdr:cNvPr id="155" name="Group 154">
          <a:extLst>
            <a:ext uri="{FF2B5EF4-FFF2-40B4-BE49-F238E27FC236}">
              <a16:creationId xmlns:a16="http://schemas.microsoft.com/office/drawing/2014/main" id="{D2FE6C32-D31C-449B-A59C-CF3185B9C966}"/>
            </a:ext>
          </a:extLst>
        </xdr:cNvPr>
        <xdr:cNvGrpSpPr/>
      </xdr:nvGrpSpPr>
      <xdr:grpSpPr>
        <a:xfrm>
          <a:off x="783052" y="24556503"/>
          <a:ext cx="2034092" cy="3580666"/>
          <a:chOff x="11331388" y="5175996"/>
          <a:chExt cx="1971115" cy="3632948"/>
        </a:xfrm>
      </xdr:grpSpPr>
      <xdr:sp macro="" textlink="">
        <xdr:nvSpPr>
          <xdr:cNvPr id="156" name="Rectangle: Rounded Corners 155">
            <a:extLst>
              <a:ext uri="{FF2B5EF4-FFF2-40B4-BE49-F238E27FC236}">
                <a16:creationId xmlns:a16="http://schemas.microsoft.com/office/drawing/2014/main" id="{E55F1D24-0494-8D2E-533D-4826BE5A19EC}"/>
              </a:ext>
            </a:extLst>
          </xdr:cNvPr>
          <xdr:cNvSpPr/>
        </xdr:nvSpPr>
        <xdr:spPr>
          <a:xfrm>
            <a:off x="11331388" y="5175996"/>
            <a:ext cx="1971115" cy="3632948"/>
          </a:xfrm>
          <a:prstGeom prst="roundRect">
            <a:avLst>
              <a:gd name="adj" fmla="val 6729"/>
            </a:avLst>
          </a:prstGeom>
          <a:solidFill>
            <a:schemeClr val="bg1">
              <a:lumMod val="75000"/>
            </a:schemeClr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7" name="Rectangle: Rounded Corners 156">
            <a:extLst>
              <a:ext uri="{FF2B5EF4-FFF2-40B4-BE49-F238E27FC236}">
                <a16:creationId xmlns:a16="http://schemas.microsoft.com/office/drawing/2014/main" id="{F513374A-028C-E48C-67AD-CF69EF4E8E97}"/>
              </a:ext>
            </a:extLst>
          </xdr:cNvPr>
          <xdr:cNvSpPr/>
        </xdr:nvSpPr>
        <xdr:spPr>
          <a:xfrm>
            <a:off x="11386481" y="5460312"/>
            <a:ext cx="1860928" cy="2884335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158" name="Straight Connector 157">
            <a:extLst>
              <a:ext uri="{FF2B5EF4-FFF2-40B4-BE49-F238E27FC236}">
                <a16:creationId xmlns:a16="http://schemas.microsoft.com/office/drawing/2014/main" id="{EA2B64D9-3D60-647C-96F4-FB9D796780A5}"/>
              </a:ext>
            </a:extLst>
          </xdr:cNvPr>
          <xdr:cNvCxnSpPr/>
        </xdr:nvCxnSpPr>
        <xdr:spPr>
          <a:xfrm>
            <a:off x="12059969" y="5324335"/>
            <a:ext cx="528895" cy="0"/>
          </a:xfrm>
          <a:prstGeom prst="line">
            <a:avLst/>
          </a:prstGeom>
          <a:ln w="28575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9" name="Oval 158">
            <a:extLst>
              <a:ext uri="{FF2B5EF4-FFF2-40B4-BE49-F238E27FC236}">
                <a16:creationId xmlns:a16="http://schemas.microsoft.com/office/drawing/2014/main" id="{E7268D9A-B596-7629-E1C1-A3647D3899D0}"/>
              </a:ext>
            </a:extLst>
          </xdr:cNvPr>
          <xdr:cNvSpPr/>
        </xdr:nvSpPr>
        <xdr:spPr>
          <a:xfrm>
            <a:off x="12139423" y="8394259"/>
            <a:ext cx="355046" cy="358486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0" name="Rectangle: Rounded Corners 159">
            <a:extLst>
              <a:ext uri="{FF2B5EF4-FFF2-40B4-BE49-F238E27FC236}">
                <a16:creationId xmlns:a16="http://schemas.microsoft.com/office/drawing/2014/main" id="{26826F34-A25C-8F6B-1671-BC9273E314C2}"/>
              </a:ext>
            </a:extLst>
          </xdr:cNvPr>
          <xdr:cNvSpPr/>
        </xdr:nvSpPr>
        <xdr:spPr>
          <a:xfrm>
            <a:off x="11465349" y="6036266"/>
            <a:ext cx="1690437" cy="385531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Lấy linh kiện</a:t>
            </a:r>
          </a:p>
        </xdr:txBody>
      </xdr:sp>
      <xdr:sp macro="" textlink="">
        <xdr:nvSpPr>
          <xdr:cNvPr id="161" name="Rectangle: Rounded Corners 160">
            <a:extLst>
              <a:ext uri="{FF2B5EF4-FFF2-40B4-BE49-F238E27FC236}">
                <a16:creationId xmlns:a16="http://schemas.microsoft.com/office/drawing/2014/main" id="{1BF8DA9E-3B1C-1341-CD5F-4A3820498182}"/>
              </a:ext>
            </a:extLst>
          </xdr:cNvPr>
          <xdr:cNvSpPr/>
        </xdr:nvSpPr>
        <xdr:spPr>
          <a:xfrm>
            <a:off x="11465349" y="6987683"/>
            <a:ext cx="1690437" cy="385531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Linh</a:t>
            </a:r>
            <a:r>
              <a:rPr lang="en-US" sz="1100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kiện gấp</a:t>
            </a:r>
            <a:endParaRPr lang="en-US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62" name="Rectangle: Rounded Corners 161">
            <a:extLst>
              <a:ext uri="{FF2B5EF4-FFF2-40B4-BE49-F238E27FC236}">
                <a16:creationId xmlns:a16="http://schemas.microsoft.com/office/drawing/2014/main" id="{9B94B482-F0F9-6BB4-385F-97D972A1347E}"/>
              </a:ext>
            </a:extLst>
          </xdr:cNvPr>
          <xdr:cNvSpPr/>
        </xdr:nvSpPr>
        <xdr:spPr>
          <a:xfrm>
            <a:off x="11465349" y="7463392"/>
            <a:ext cx="1690437" cy="385531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Kiểm</a:t>
            </a:r>
            <a:r>
              <a:rPr lang="en-US" sz="1100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kê B-wins</a:t>
            </a:r>
            <a:endParaRPr lang="en-US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63" name="Rectangle: Rounded Corners 162">
            <a:extLst>
              <a:ext uri="{FF2B5EF4-FFF2-40B4-BE49-F238E27FC236}">
                <a16:creationId xmlns:a16="http://schemas.microsoft.com/office/drawing/2014/main" id="{12873185-CD0B-823B-D77B-6C34564DA7EA}"/>
              </a:ext>
            </a:extLst>
          </xdr:cNvPr>
          <xdr:cNvSpPr/>
        </xdr:nvSpPr>
        <xdr:spPr>
          <a:xfrm>
            <a:off x="11465349" y="6511975"/>
            <a:ext cx="1690437" cy="385531"/>
          </a:xfrm>
          <a:prstGeom prst="roundRect">
            <a:avLst>
              <a:gd name="adj" fmla="val 0"/>
            </a:avLst>
          </a:prstGeom>
          <a:ln/>
        </xdr:spPr>
        <xdr:style>
          <a:lnRef idx="3">
            <a:schemeClr val="lt1"/>
          </a:lnRef>
          <a:fillRef idx="1">
            <a:schemeClr val="accent2"/>
          </a:fillRef>
          <a:effectRef idx="1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Nhập lại linh kiện</a:t>
            </a:r>
          </a:p>
        </xdr:txBody>
      </xdr:sp>
    </xdr:grpSp>
    <xdr:clientData/>
  </xdr:twoCellAnchor>
  <xdr:twoCellAnchor>
    <xdr:from>
      <xdr:col>15</xdr:col>
      <xdr:colOff>26146</xdr:colOff>
      <xdr:row>151</xdr:row>
      <xdr:rowOff>149412</xdr:rowOff>
    </xdr:from>
    <xdr:to>
      <xdr:col>25</xdr:col>
      <xdr:colOff>95473</xdr:colOff>
      <xdr:row>173</xdr:row>
      <xdr:rowOff>127896</xdr:rowOff>
    </xdr:to>
    <xdr:grpSp>
      <xdr:nvGrpSpPr>
        <xdr:cNvPr id="184" name="Group 183">
          <a:extLst>
            <a:ext uri="{FF2B5EF4-FFF2-40B4-BE49-F238E27FC236}">
              <a16:creationId xmlns:a16="http://schemas.microsoft.com/office/drawing/2014/main" id="{75AC179E-2199-9FE3-933F-56C8828D4B56}"/>
            </a:ext>
          </a:extLst>
        </xdr:cNvPr>
        <xdr:cNvGrpSpPr/>
      </xdr:nvGrpSpPr>
      <xdr:grpSpPr>
        <a:xfrm>
          <a:off x="2970237" y="24556503"/>
          <a:ext cx="2032054" cy="3580666"/>
          <a:chOff x="3174999" y="23838647"/>
          <a:chExt cx="1971115" cy="3483536"/>
        </a:xfrm>
      </xdr:grpSpPr>
      <xdr:grpSp>
        <xdr:nvGrpSpPr>
          <xdr:cNvPr id="164" name="Group 163">
            <a:extLst>
              <a:ext uri="{FF2B5EF4-FFF2-40B4-BE49-F238E27FC236}">
                <a16:creationId xmlns:a16="http://schemas.microsoft.com/office/drawing/2014/main" id="{0104C6B5-0024-A082-7038-1AC6869FE4D5}"/>
              </a:ext>
            </a:extLst>
          </xdr:cNvPr>
          <xdr:cNvGrpSpPr/>
        </xdr:nvGrpSpPr>
        <xdr:grpSpPr>
          <a:xfrm>
            <a:off x="3174999" y="23838647"/>
            <a:ext cx="1971115" cy="3483536"/>
            <a:chOff x="11331388" y="5175996"/>
            <a:chExt cx="1971115" cy="3632948"/>
          </a:xfrm>
        </xdr:grpSpPr>
        <xdr:sp macro="" textlink="">
          <xdr:nvSpPr>
            <xdr:cNvPr id="165" name="Rectangle: Rounded Corners 164">
              <a:extLst>
                <a:ext uri="{FF2B5EF4-FFF2-40B4-BE49-F238E27FC236}">
                  <a16:creationId xmlns:a16="http://schemas.microsoft.com/office/drawing/2014/main" id="{64CD5F68-0BD3-388A-0BEC-9281BE533800}"/>
                </a:ext>
              </a:extLst>
            </xdr:cNvPr>
            <xdr:cNvSpPr/>
          </xdr:nvSpPr>
          <xdr:spPr>
            <a:xfrm>
              <a:off x="11331388" y="5175996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66" name="Rectangle: Rounded Corners 165">
              <a:extLst>
                <a:ext uri="{FF2B5EF4-FFF2-40B4-BE49-F238E27FC236}">
                  <a16:creationId xmlns:a16="http://schemas.microsoft.com/office/drawing/2014/main" id="{6E8FD778-0571-62A9-A5B1-E4116AC1156D}"/>
                </a:ext>
              </a:extLst>
            </xdr:cNvPr>
            <xdr:cNvSpPr/>
          </xdr:nvSpPr>
          <xdr:spPr>
            <a:xfrm>
              <a:off x="11386481" y="5460312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67" name="Straight Connector 166">
              <a:extLst>
                <a:ext uri="{FF2B5EF4-FFF2-40B4-BE49-F238E27FC236}">
                  <a16:creationId xmlns:a16="http://schemas.microsoft.com/office/drawing/2014/main" id="{446E2E54-7B71-5D9D-5CA5-EC538B93D5C9}"/>
                </a:ext>
              </a:extLst>
            </xdr:cNvPr>
            <xdr:cNvCxnSpPr/>
          </xdr:nvCxnSpPr>
          <xdr:spPr>
            <a:xfrm>
              <a:off x="12059969" y="5324335"/>
              <a:ext cx="528895" cy="0"/>
            </a:xfrm>
            <a:prstGeom prst="line">
              <a:avLst/>
            </a:prstGeom>
            <a:ln w="28575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68" name="Oval 167">
              <a:extLst>
                <a:ext uri="{FF2B5EF4-FFF2-40B4-BE49-F238E27FC236}">
                  <a16:creationId xmlns:a16="http://schemas.microsoft.com/office/drawing/2014/main" id="{0C903FDC-965E-22FD-790B-876AA77893CD}"/>
                </a:ext>
              </a:extLst>
            </xdr:cNvPr>
            <xdr:cNvSpPr/>
          </xdr:nvSpPr>
          <xdr:spPr>
            <a:xfrm>
              <a:off x="12139423" y="8394259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69" name="Rectangle: Rounded Corners 168">
              <a:extLst>
                <a:ext uri="{FF2B5EF4-FFF2-40B4-BE49-F238E27FC236}">
                  <a16:creationId xmlns:a16="http://schemas.microsoft.com/office/drawing/2014/main" id="{3ECD3F1D-AB6A-B9A2-683C-FAEC8E2B5535}"/>
                </a:ext>
              </a:extLst>
            </xdr:cNvPr>
            <xdr:cNvSpPr/>
          </xdr:nvSpPr>
          <xdr:spPr>
            <a:xfrm>
              <a:off x="11465349" y="6036266"/>
              <a:ext cx="1690437" cy="1313421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171" name="Rectangle: Rounded Corners 170">
              <a:extLst>
                <a:ext uri="{FF2B5EF4-FFF2-40B4-BE49-F238E27FC236}">
                  <a16:creationId xmlns:a16="http://schemas.microsoft.com/office/drawing/2014/main" id="{083174BF-B389-E076-F124-622A44BBC1EF}"/>
                </a:ext>
              </a:extLst>
            </xdr:cNvPr>
            <xdr:cNvSpPr/>
          </xdr:nvSpPr>
          <xdr:spPr>
            <a:xfrm>
              <a:off x="11465349" y="7463392"/>
              <a:ext cx="1690437" cy="385531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Mã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linh kiện</a:t>
              </a:r>
              <a:endParaRPr lang="en-US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  <xdr:pic>
        <xdr:nvPicPr>
          <xdr:cNvPr id="173" name="Picture 172" descr="QR code - Wikipedia">
            <a:extLst>
              <a:ext uri="{FF2B5EF4-FFF2-40B4-BE49-F238E27FC236}">
                <a16:creationId xmlns:a16="http://schemas.microsoft.com/office/drawing/2014/main" id="{9FB3C296-CE86-4EF4-B3D5-1C20CE7968B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63470" y="24712706"/>
            <a:ext cx="1178853" cy="113368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34</xdr:col>
      <xdr:colOff>104589</xdr:colOff>
      <xdr:row>158</xdr:row>
      <xdr:rowOff>1</xdr:rowOff>
    </xdr:from>
    <xdr:to>
      <xdr:col>35</xdr:col>
      <xdr:colOff>14942</xdr:colOff>
      <xdr:row>158</xdr:row>
      <xdr:rowOff>104589</xdr:rowOff>
    </xdr:to>
    <xdr:sp macro="" textlink="">
      <xdr:nvSpPr>
        <xdr:cNvPr id="186" name="Flowchart: Merge 185">
          <a:extLst>
            <a:ext uri="{FF2B5EF4-FFF2-40B4-BE49-F238E27FC236}">
              <a16:creationId xmlns:a16="http://schemas.microsoft.com/office/drawing/2014/main" id="{2224C109-764F-2348-77BE-9B43DBBD6A22}"/>
            </a:ext>
          </a:extLst>
        </xdr:cNvPr>
        <xdr:cNvSpPr/>
      </xdr:nvSpPr>
      <xdr:spPr>
        <a:xfrm>
          <a:off x="6708589" y="24832236"/>
          <a:ext cx="104588" cy="104588"/>
        </a:xfrm>
        <a:prstGeom prst="flowChartMerge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35</xdr:col>
      <xdr:colOff>164354</xdr:colOff>
      <xdr:row>157</xdr:row>
      <xdr:rowOff>14943</xdr:rowOff>
    </xdr:from>
    <xdr:to>
      <xdr:col>41</xdr:col>
      <xdr:colOff>119530</xdr:colOff>
      <xdr:row>160</xdr:row>
      <xdr:rowOff>127001</xdr:rowOff>
    </xdr:to>
    <xdr:sp macro="" textlink="">
      <xdr:nvSpPr>
        <xdr:cNvPr id="187" name="Speech Bubble: Rectangle with Corners Rounded 186">
          <a:extLst>
            <a:ext uri="{FF2B5EF4-FFF2-40B4-BE49-F238E27FC236}">
              <a16:creationId xmlns:a16="http://schemas.microsoft.com/office/drawing/2014/main" id="{F923F9BB-7B1A-81E5-B171-C1CA7FC07B49}"/>
            </a:ext>
          </a:extLst>
        </xdr:cNvPr>
        <xdr:cNvSpPr/>
      </xdr:nvSpPr>
      <xdr:spPr>
        <a:xfrm>
          <a:off x="6962589" y="24690296"/>
          <a:ext cx="1120588" cy="582705"/>
        </a:xfrm>
        <a:prstGeom prst="wedgeRoundRectCallout">
          <a:avLst>
            <a:gd name="adj1" fmla="val -62379"/>
            <a:gd name="adj2" fmla="val -13348"/>
            <a:gd name="adj3" fmla="val 16667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Chọn</a:t>
          </a:r>
          <a:r>
            <a:rPr lang="en-US" sz="1100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để chọn NCC phù hợp</a:t>
          </a:r>
          <a:endParaRPr lang="en-US" sz="1100">
            <a:solidFill>
              <a:sysClr val="windowText" lastClr="00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oneCell">
    <xdr:from>
      <xdr:col>36</xdr:col>
      <xdr:colOff>186766</xdr:colOff>
      <xdr:row>166</xdr:row>
      <xdr:rowOff>22412</xdr:rowOff>
    </xdr:from>
    <xdr:to>
      <xdr:col>44</xdr:col>
      <xdr:colOff>37022</xdr:colOff>
      <xdr:row>173</xdr:row>
      <xdr:rowOff>125880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0F890804-8238-DD8E-25BA-3B3A3AF476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179237" y="26109706"/>
          <a:ext cx="1404138" cy="1195295"/>
        </a:xfrm>
        <a:prstGeom prst="rect">
          <a:avLst/>
        </a:prstGeom>
      </xdr:spPr>
    </xdr:pic>
    <xdr:clientData/>
  </xdr:twoCellAnchor>
  <xdr:twoCellAnchor editAs="oneCell">
    <xdr:from>
      <xdr:col>37</xdr:col>
      <xdr:colOff>96053</xdr:colOff>
      <xdr:row>160</xdr:row>
      <xdr:rowOff>134471</xdr:rowOff>
    </xdr:from>
    <xdr:to>
      <xdr:col>40</xdr:col>
      <xdr:colOff>94795</xdr:colOff>
      <xdr:row>165</xdr:row>
      <xdr:rowOff>104109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893D13FB-4019-CCE6-6C5E-B805B0F944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41" t="4817" r="12857" b="4614"/>
        <a:stretch/>
      </xdr:blipFill>
      <xdr:spPr>
        <a:xfrm>
          <a:off x="7282759" y="25280471"/>
          <a:ext cx="581448" cy="760400"/>
        </a:xfrm>
        <a:prstGeom prst="rect">
          <a:avLst/>
        </a:prstGeom>
      </xdr:spPr>
    </xdr:pic>
    <xdr:clientData/>
  </xdr:twoCellAnchor>
  <xdr:twoCellAnchor>
    <xdr:from>
      <xdr:col>42</xdr:col>
      <xdr:colOff>0</xdr:colOff>
      <xdr:row>213</xdr:row>
      <xdr:rowOff>0</xdr:rowOff>
    </xdr:from>
    <xdr:to>
      <xdr:col>52</xdr:col>
      <xdr:colOff>69327</xdr:colOff>
      <xdr:row>235</xdr:row>
      <xdr:rowOff>23309</xdr:rowOff>
    </xdr:to>
    <xdr:grpSp>
      <xdr:nvGrpSpPr>
        <xdr:cNvPr id="190" name="Group 189">
          <a:extLst>
            <a:ext uri="{FF2B5EF4-FFF2-40B4-BE49-F238E27FC236}">
              <a16:creationId xmlns:a16="http://schemas.microsoft.com/office/drawing/2014/main" id="{DC8B33AE-AA3F-4C66-81FC-F088DE410E70}"/>
            </a:ext>
          </a:extLst>
        </xdr:cNvPr>
        <xdr:cNvGrpSpPr/>
      </xdr:nvGrpSpPr>
      <xdr:grpSpPr>
        <a:xfrm>
          <a:off x="8243455" y="34474727"/>
          <a:ext cx="2032054" cy="3602400"/>
          <a:chOff x="11331388" y="5175996"/>
          <a:chExt cx="1971115" cy="3632948"/>
        </a:xfrm>
      </xdr:grpSpPr>
      <xdr:sp macro="" textlink="">
        <xdr:nvSpPr>
          <xdr:cNvPr id="191" name="Rectangle: Rounded Corners 190">
            <a:extLst>
              <a:ext uri="{FF2B5EF4-FFF2-40B4-BE49-F238E27FC236}">
                <a16:creationId xmlns:a16="http://schemas.microsoft.com/office/drawing/2014/main" id="{11710DD6-8A6E-02E4-8713-3FAE205C7CC2}"/>
              </a:ext>
            </a:extLst>
          </xdr:cNvPr>
          <xdr:cNvSpPr/>
        </xdr:nvSpPr>
        <xdr:spPr>
          <a:xfrm>
            <a:off x="11331388" y="5175996"/>
            <a:ext cx="1971115" cy="3632948"/>
          </a:xfrm>
          <a:prstGeom prst="roundRect">
            <a:avLst>
              <a:gd name="adj" fmla="val 6729"/>
            </a:avLst>
          </a:prstGeom>
          <a:solidFill>
            <a:schemeClr val="bg1">
              <a:lumMod val="75000"/>
            </a:schemeClr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2" name="Rectangle: Rounded Corners 191">
            <a:extLst>
              <a:ext uri="{FF2B5EF4-FFF2-40B4-BE49-F238E27FC236}">
                <a16:creationId xmlns:a16="http://schemas.microsoft.com/office/drawing/2014/main" id="{60473627-4FD6-59F0-FE65-9AC186D31062}"/>
              </a:ext>
            </a:extLst>
          </xdr:cNvPr>
          <xdr:cNvSpPr/>
        </xdr:nvSpPr>
        <xdr:spPr>
          <a:xfrm>
            <a:off x="11386481" y="5460312"/>
            <a:ext cx="1860928" cy="2884335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193" name="Straight Connector 192">
            <a:extLst>
              <a:ext uri="{FF2B5EF4-FFF2-40B4-BE49-F238E27FC236}">
                <a16:creationId xmlns:a16="http://schemas.microsoft.com/office/drawing/2014/main" id="{9E148109-168B-3ADF-6828-3F29E3686D33}"/>
              </a:ext>
            </a:extLst>
          </xdr:cNvPr>
          <xdr:cNvCxnSpPr/>
        </xdr:nvCxnSpPr>
        <xdr:spPr>
          <a:xfrm>
            <a:off x="12059969" y="5324335"/>
            <a:ext cx="528895" cy="0"/>
          </a:xfrm>
          <a:prstGeom prst="line">
            <a:avLst/>
          </a:prstGeom>
          <a:ln w="28575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4" name="Oval 193">
            <a:extLst>
              <a:ext uri="{FF2B5EF4-FFF2-40B4-BE49-F238E27FC236}">
                <a16:creationId xmlns:a16="http://schemas.microsoft.com/office/drawing/2014/main" id="{34F12643-75FE-E69B-B7AC-2BD27325C0E6}"/>
              </a:ext>
            </a:extLst>
          </xdr:cNvPr>
          <xdr:cNvSpPr/>
        </xdr:nvSpPr>
        <xdr:spPr>
          <a:xfrm>
            <a:off x="12139423" y="8394259"/>
            <a:ext cx="355046" cy="358486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5" name="Rectangle: Rounded Corners 194">
            <a:extLst>
              <a:ext uri="{FF2B5EF4-FFF2-40B4-BE49-F238E27FC236}">
                <a16:creationId xmlns:a16="http://schemas.microsoft.com/office/drawing/2014/main" id="{5680EF69-9DE6-09B7-6A60-58D1DBB194AB}"/>
              </a:ext>
            </a:extLst>
          </xdr:cNvPr>
          <xdr:cNvSpPr/>
        </xdr:nvSpPr>
        <xdr:spPr>
          <a:xfrm>
            <a:off x="11465349" y="6036266"/>
            <a:ext cx="1690437" cy="385531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Lấy linh kiện</a:t>
            </a:r>
          </a:p>
        </xdr:txBody>
      </xdr:sp>
      <xdr:sp macro="" textlink="">
        <xdr:nvSpPr>
          <xdr:cNvPr id="196" name="Rectangle: Rounded Corners 195">
            <a:extLst>
              <a:ext uri="{FF2B5EF4-FFF2-40B4-BE49-F238E27FC236}">
                <a16:creationId xmlns:a16="http://schemas.microsoft.com/office/drawing/2014/main" id="{33750720-AA2B-AF78-8F58-858AE821905A}"/>
              </a:ext>
            </a:extLst>
          </xdr:cNvPr>
          <xdr:cNvSpPr/>
        </xdr:nvSpPr>
        <xdr:spPr>
          <a:xfrm>
            <a:off x="11465349" y="6987683"/>
            <a:ext cx="1690437" cy="385531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Linh</a:t>
            </a:r>
            <a:r>
              <a:rPr lang="en-US" sz="1100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kiện gấp</a:t>
            </a:r>
            <a:endParaRPr lang="en-US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97" name="Rectangle: Rounded Corners 196">
            <a:extLst>
              <a:ext uri="{FF2B5EF4-FFF2-40B4-BE49-F238E27FC236}">
                <a16:creationId xmlns:a16="http://schemas.microsoft.com/office/drawing/2014/main" id="{5913D8FA-D640-5854-507F-12C85B8EF3DC}"/>
              </a:ext>
            </a:extLst>
          </xdr:cNvPr>
          <xdr:cNvSpPr/>
        </xdr:nvSpPr>
        <xdr:spPr>
          <a:xfrm>
            <a:off x="11465349" y="7463392"/>
            <a:ext cx="1690437" cy="385531"/>
          </a:xfrm>
          <a:prstGeom prst="roundRect">
            <a:avLst>
              <a:gd name="adj" fmla="val 0"/>
            </a:avLst>
          </a:prstGeom>
          <a:ln/>
        </xdr:spPr>
        <xdr:style>
          <a:lnRef idx="3">
            <a:schemeClr val="lt1"/>
          </a:lnRef>
          <a:fillRef idx="1">
            <a:schemeClr val="accent2"/>
          </a:fillRef>
          <a:effectRef idx="1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Kiểm kê B-wins</a:t>
            </a:r>
          </a:p>
        </xdr:txBody>
      </xdr:sp>
      <xdr:sp macro="" textlink="">
        <xdr:nvSpPr>
          <xdr:cNvPr id="198" name="Rectangle: Rounded Corners 197">
            <a:extLst>
              <a:ext uri="{FF2B5EF4-FFF2-40B4-BE49-F238E27FC236}">
                <a16:creationId xmlns:a16="http://schemas.microsoft.com/office/drawing/2014/main" id="{E08A9BDB-C5F7-EA0F-F83F-9EB128B6897C}"/>
              </a:ext>
            </a:extLst>
          </xdr:cNvPr>
          <xdr:cNvSpPr/>
        </xdr:nvSpPr>
        <xdr:spPr>
          <a:xfrm>
            <a:off x="11465349" y="6511975"/>
            <a:ext cx="1690437" cy="385531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Nhập lại linh kiện</a:t>
            </a:r>
          </a:p>
        </xdr:txBody>
      </xdr:sp>
    </xdr:grpSp>
    <xdr:clientData/>
  </xdr:twoCellAnchor>
  <xdr:twoCellAnchor>
    <xdr:from>
      <xdr:col>53</xdr:col>
      <xdr:colOff>57272</xdr:colOff>
      <xdr:row>213</xdr:row>
      <xdr:rowOff>0</xdr:rowOff>
    </xdr:from>
    <xdr:to>
      <xdr:col>63</xdr:col>
      <xdr:colOff>126599</xdr:colOff>
      <xdr:row>235</xdr:row>
      <xdr:rowOff>23309</xdr:rowOff>
    </xdr:to>
    <xdr:grpSp>
      <xdr:nvGrpSpPr>
        <xdr:cNvPr id="199" name="Group 198">
          <a:extLst>
            <a:ext uri="{FF2B5EF4-FFF2-40B4-BE49-F238E27FC236}">
              <a16:creationId xmlns:a16="http://schemas.microsoft.com/office/drawing/2014/main" id="{368BD029-4763-4D69-AB93-D83F47F93DAF}"/>
            </a:ext>
          </a:extLst>
        </xdr:cNvPr>
        <xdr:cNvGrpSpPr/>
      </xdr:nvGrpSpPr>
      <xdr:grpSpPr>
        <a:xfrm>
          <a:off x="10459727" y="34474727"/>
          <a:ext cx="2032054" cy="3602400"/>
          <a:chOff x="11331388" y="5175996"/>
          <a:chExt cx="1971115" cy="3632948"/>
        </a:xfrm>
      </xdr:grpSpPr>
      <xdr:sp macro="" textlink="">
        <xdr:nvSpPr>
          <xdr:cNvPr id="200" name="Rectangle: Rounded Corners 199">
            <a:extLst>
              <a:ext uri="{FF2B5EF4-FFF2-40B4-BE49-F238E27FC236}">
                <a16:creationId xmlns:a16="http://schemas.microsoft.com/office/drawing/2014/main" id="{25193729-D91C-2143-504D-A22FE12686DA}"/>
              </a:ext>
            </a:extLst>
          </xdr:cNvPr>
          <xdr:cNvSpPr/>
        </xdr:nvSpPr>
        <xdr:spPr>
          <a:xfrm>
            <a:off x="11331388" y="5175996"/>
            <a:ext cx="1971115" cy="3632948"/>
          </a:xfrm>
          <a:prstGeom prst="roundRect">
            <a:avLst>
              <a:gd name="adj" fmla="val 6729"/>
            </a:avLst>
          </a:prstGeom>
          <a:solidFill>
            <a:schemeClr val="bg1">
              <a:lumMod val="75000"/>
            </a:schemeClr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1" name="Rectangle: Rounded Corners 200">
            <a:extLst>
              <a:ext uri="{FF2B5EF4-FFF2-40B4-BE49-F238E27FC236}">
                <a16:creationId xmlns:a16="http://schemas.microsoft.com/office/drawing/2014/main" id="{524C2A0F-1E1E-9ECE-3FEB-5550D881A3D7}"/>
              </a:ext>
            </a:extLst>
          </xdr:cNvPr>
          <xdr:cNvSpPr/>
        </xdr:nvSpPr>
        <xdr:spPr>
          <a:xfrm>
            <a:off x="11386481" y="5460312"/>
            <a:ext cx="1860928" cy="2884335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202" name="Straight Connector 201">
            <a:extLst>
              <a:ext uri="{FF2B5EF4-FFF2-40B4-BE49-F238E27FC236}">
                <a16:creationId xmlns:a16="http://schemas.microsoft.com/office/drawing/2014/main" id="{DBC92B8A-8C0C-93F3-E0E2-0C9AFE162DD5}"/>
              </a:ext>
            </a:extLst>
          </xdr:cNvPr>
          <xdr:cNvCxnSpPr/>
        </xdr:nvCxnSpPr>
        <xdr:spPr>
          <a:xfrm>
            <a:off x="12059969" y="5324335"/>
            <a:ext cx="528895" cy="0"/>
          </a:xfrm>
          <a:prstGeom prst="line">
            <a:avLst/>
          </a:prstGeom>
          <a:ln w="28575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3" name="Oval 202">
            <a:extLst>
              <a:ext uri="{FF2B5EF4-FFF2-40B4-BE49-F238E27FC236}">
                <a16:creationId xmlns:a16="http://schemas.microsoft.com/office/drawing/2014/main" id="{BEC5EE02-C324-DADC-8328-DC1AAB3464FD}"/>
              </a:ext>
            </a:extLst>
          </xdr:cNvPr>
          <xdr:cNvSpPr/>
        </xdr:nvSpPr>
        <xdr:spPr>
          <a:xfrm>
            <a:off x="12139423" y="8394259"/>
            <a:ext cx="355046" cy="358486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4" name="Rectangle: Rounded Corners 203">
            <a:extLst>
              <a:ext uri="{FF2B5EF4-FFF2-40B4-BE49-F238E27FC236}">
                <a16:creationId xmlns:a16="http://schemas.microsoft.com/office/drawing/2014/main" id="{206F87FD-B3EE-CD53-B078-A71DA17E17EB}"/>
              </a:ext>
            </a:extLst>
          </xdr:cNvPr>
          <xdr:cNvSpPr/>
        </xdr:nvSpPr>
        <xdr:spPr>
          <a:xfrm>
            <a:off x="11465349" y="6036266"/>
            <a:ext cx="554113" cy="385531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Block:</a:t>
            </a:r>
          </a:p>
        </xdr:txBody>
      </xdr:sp>
      <xdr:sp macro="" textlink="">
        <xdr:nvSpPr>
          <xdr:cNvPr id="207" name="Rectangle: Rounded Corners 206">
            <a:extLst>
              <a:ext uri="{FF2B5EF4-FFF2-40B4-BE49-F238E27FC236}">
                <a16:creationId xmlns:a16="http://schemas.microsoft.com/office/drawing/2014/main" id="{9FEC537C-589A-9CA1-E18B-37EF99FA5AEB}"/>
              </a:ext>
            </a:extLst>
          </xdr:cNvPr>
          <xdr:cNvSpPr/>
        </xdr:nvSpPr>
        <xdr:spPr>
          <a:xfrm>
            <a:off x="11465349" y="6511975"/>
            <a:ext cx="554113" cy="385531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Giá:</a:t>
            </a:r>
          </a:p>
        </xdr:txBody>
      </xdr:sp>
      <xdr:sp macro="" textlink="">
        <xdr:nvSpPr>
          <xdr:cNvPr id="208" name="Rectangle: Rounded Corners 207">
            <a:extLst>
              <a:ext uri="{FF2B5EF4-FFF2-40B4-BE49-F238E27FC236}">
                <a16:creationId xmlns:a16="http://schemas.microsoft.com/office/drawing/2014/main" id="{EE079947-ED80-59CB-1A67-466C90C2ADC4}"/>
              </a:ext>
            </a:extLst>
          </xdr:cNvPr>
          <xdr:cNvSpPr/>
        </xdr:nvSpPr>
        <xdr:spPr>
          <a:xfrm>
            <a:off x="12065584" y="6036266"/>
            <a:ext cx="1088470" cy="385531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F3-VN-Nho</a:t>
            </a:r>
          </a:p>
        </xdr:txBody>
      </xdr:sp>
      <xdr:sp macro="" textlink="">
        <xdr:nvSpPr>
          <xdr:cNvPr id="209" name="Rectangle: Rounded Corners 208">
            <a:extLst>
              <a:ext uri="{FF2B5EF4-FFF2-40B4-BE49-F238E27FC236}">
                <a16:creationId xmlns:a16="http://schemas.microsoft.com/office/drawing/2014/main" id="{88873EF7-F8BF-973D-941E-CF6E6FB27390}"/>
              </a:ext>
            </a:extLst>
          </xdr:cNvPr>
          <xdr:cNvSpPr/>
        </xdr:nvSpPr>
        <xdr:spPr>
          <a:xfrm>
            <a:off x="12065584" y="6511975"/>
            <a:ext cx="1088470" cy="385531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B2/2</a:t>
            </a:r>
          </a:p>
        </xdr:txBody>
      </xdr:sp>
    </xdr:grpSp>
    <xdr:clientData/>
  </xdr:twoCellAnchor>
  <xdr:twoCellAnchor>
    <xdr:from>
      <xdr:col>62</xdr:col>
      <xdr:colOff>22407</xdr:colOff>
      <xdr:row>219</xdr:row>
      <xdr:rowOff>29884</xdr:rowOff>
    </xdr:from>
    <xdr:to>
      <xdr:col>62</xdr:col>
      <xdr:colOff>113847</xdr:colOff>
      <xdr:row>219</xdr:row>
      <xdr:rowOff>121324</xdr:rowOff>
    </xdr:to>
    <xdr:sp macro="" textlink="">
      <xdr:nvSpPr>
        <xdr:cNvPr id="210" name="Flowchart: Merge 209">
          <a:extLst>
            <a:ext uri="{FF2B5EF4-FFF2-40B4-BE49-F238E27FC236}">
              <a16:creationId xmlns:a16="http://schemas.microsoft.com/office/drawing/2014/main" id="{B05267DF-CFAA-C318-AFDE-BD82D2D07BF2}"/>
            </a:ext>
          </a:extLst>
        </xdr:cNvPr>
        <xdr:cNvSpPr/>
      </xdr:nvSpPr>
      <xdr:spPr>
        <a:xfrm>
          <a:off x="12064995" y="34431943"/>
          <a:ext cx="91440" cy="91440"/>
        </a:xfrm>
        <a:prstGeom prst="flowChartMerge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62</xdr:col>
      <xdr:colOff>29878</xdr:colOff>
      <xdr:row>222</xdr:row>
      <xdr:rowOff>14942</xdr:rowOff>
    </xdr:from>
    <xdr:to>
      <xdr:col>62</xdr:col>
      <xdr:colOff>121318</xdr:colOff>
      <xdr:row>222</xdr:row>
      <xdr:rowOff>106382</xdr:rowOff>
    </xdr:to>
    <xdr:sp macro="" textlink="">
      <xdr:nvSpPr>
        <xdr:cNvPr id="211" name="Flowchart: Merge 210">
          <a:extLst>
            <a:ext uri="{FF2B5EF4-FFF2-40B4-BE49-F238E27FC236}">
              <a16:creationId xmlns:a16="http://schemas.microsoft.com/office/drawing/2014/main" id="{8629DB21-2A37-EAE4-8AB3-4245334DED0B}"/>
            </a:ext>
          </a:extLst>
        </xdr:cNvPr>
        <xdr:cNvSpPr/>
      </xdr:nvSpPr>
      <xdr:spPr>
        <a:xfrm>
          <a:off x="12072466" y="34887648"/>
          <a:ext cx="91440" cy="91440"/>
        </a:xfrm>
        <a:prstGeom prst="flowChartMerge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58</xdr:col>
      <xdr:colOff>89647</xdr:colOff>
      <xdr:row>229</xdr:row>
      <xdr:rowOff>37353</xdr:rowOff>
    </xdr:from>
    <xdr:to>
      <xdr:col>63</xdr:col>
      <xdr:colOff>28249</xdr:colOff>
      <xdr:row>231</xdr:row>
      <xdr:rowOff>42974</xdr:rowOff>
    </xdr:to>
    <xdr:sp macro="" textlink="">
      <xdr:nvSpPr>
        <xdr:cNvPr id="212" name="Rectangle: Rounded Corners 211">
          <a:extLst>
            <a:ext uri="{FF2B5EF4-FFF2-40B4-BE49-F238E27FC236}">
              <a16:creationId xmlns:a16="http://schemas.microsoft.com/office/drawing/2014/main" id="{9DB2CDBB-E8CA-469D-88E6-9875081960A5}"/>
            </a:ext>
          </a:extLst>
        </xdr:cNvPr>
        <xdr:cNvSpPr/>
      </xdr:nvSpPr>
      <xdr:spPr>
        <a:xfrm>
          <a:off x="11355294" y="36008235"/>
          <a:ext cx="909779" cy="319386"/>
        </a:xfrm>
        <a:prstGeom prst="roundRect">
          <a:avLst>
            <a:gd name="adj" fmla="val 22222"/>
          </a:avLst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Xác</a:t>
          </a:r>
          <a:r>
            <a:rPr lang="en-US" sz="1100" b="1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nhận</a:t>
          </a:r>
          <a:endParaRPr lang="en-US" b="1">
            <a:solidFill>
              <a:schemeClr val="bg1"/>
            </a:solidFill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64</xdr:col>
      <xdr:colOff>114545</xdr:colOff>
      <xdr:row>213</xdr:row>
      <xdr:rowOff>7471</xdr:rowOff>
    </xdr:from>
    <xdr:to>
      <xdr:col>74</xdr:col>
      <xdr:colOff>183872</xdr:colOff>
      <xdr:row>235</xdr:row>
      <xdr:rowOff>30780</xdr:rowOff>
    </xdr:to>
    <xdr:grpSp>
      <xdr:nvGrpSpPr>
        <xdr:cNvPr id="223" name="Group 222">
          <a:extLst>
            <a:ext uri="{FF2B5EF4-FFF2-40B4-BE49-F238E27FC236}">
              <a16:creationId xmlns:a16="http://schemas.microsoft.com/office/drawing/2014/main" id="{FE904203-60CC-8A7F-1318-0A5A61756AE1}"/>
            </a:ext>
          </a:extLst>
        </xdr:cNvPr>
        <xdr:cNvGrpSpPr/>
      </xdr:nvGrpSpPr>
      <xdr:grpSpPr>
        <a:xfrm>
          <a:off x="12676000" y="34482198"/>
          <a:ext cx="2032054" cy="3602400"/>
          <a:chOff x="12767235" y="33468236"/>
          <a:chExt cx="2011680" cy="3474720"/>
        </a:xfrm>
      </xdr:grpSpPr>
      <xdr:grpSp>
        <xdr:nvGrpSpPr>
          <xdr:cNvPr id="213" name="Group 212">
            <a:extLst>
              <a:ext uri="{FF2B5EF4-FFF2-40B4-BE49-F238E27FC236}">
                <a16:creationId xmlns:a16="http://schemas.microsoft.com/office/drawing/2014/main" id="{22E716BD-7F35-643B-5D78-BE0FADD852D6}"/>
              </a:ext>
            </a:extLst>
          </xdr:cNvPr>
          <xdr:cNvGrpSpPr/>
        </xdr:nvGrpSpPr>
        <xdr:grpSpPr>
          <a:xfrm>
            <a:off x="12767235" y="33468236"/>
            <a:ext cx="2011680" cy="3474720"/>
            <a:chOff x="11331388" y="5175996"/>
            <a:chExt cx="1971115" cy="3632948"/>
          </a:xfrm>
        </xdr:grpSpPr>
        <xdr:sp macro="" textlink="">
          <xdr:nvSpPr>
            <xdr:cNvPr id="214" name="Rectangle: Rounded Corners 213">
              <a:extLst>
                <a:ext uri="{FF2B5EF4-FFF2-40B4-BE49-F238E27FC236}">
                  <a16:creationId xmlns:a16="http://schemas.microsoft.com/office/drawing/2014/main" id="{085A5E91-F27D-EA53-A26B-FD52B629A365}"/>
                </a:ext>
              </a:extLst>
            </xdr:cNvPr>
            <xdr:cNvSpPr/>
          </xdr:nvSpPr>
          <xdr:spPr>
            <a:xfrm>
              <a:off x="11331388" y="5175996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15" name="Rectangle: Rounded Corners 214">
              <a:extLst>
                <a:ext uri="{FF2B5EF4-FFF2-40B4-BE49-F238E27FC236}">
                  <a16:creationId xmlns:a16="http://schemas.microsoft.com/office/drawing/2014/main" id="{C31CEDFC-4467-FD18-05CB-81D1B6FB909D}"/>
                </a:ext>
              </a:extLst>
            </xdr:cNvPr>
            <xdr:cNvSpPr/>
          </xdr:nvSpPr>
          <xdr:spPr>
            <a:xfrm>
              <a:off x="11386481" y="5460312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216" name="Straight Connector 215">
              <a:extLst>
                <a:ext uri="{FF2B5EF4-FFF2-40B4-BE49-F238E27FC236}">
                  <a16:creationId xmlns:a16="http://schemas.microsoft.com/office/drawing/2014/main" id="{1B3CA253-58AF-AA1F-C207-921CDCD74B93}"/>
                </a:ext>
              </a:extLst>
            </xdr:cNvPr>
            <xdr:cNvCxnSpPr/>
          </xdr:nvCxnSpPr>
          <xdr:spPr>
            <a:xfrm>
              <a:off x="12059969" y="5324335"/>
              <a:ext cx="528895" cy="0"/>
            </a:xfrm>
            <a:prstGeom prst="line">
              <a:avLst/>
            </a:prstGeom>
            <a:ln w="28575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217" name="Oval 216">
              <a:extLst>
                <a:ext uri="{FF2B5EF4-FFF2-40B4-BE49-F238E27FC236}">
                  <a16:creationId xmlns:a16="http://schemas.microsoft.com/office/drawing/2014/main" id="{32991701-B4CD-0542-B1B6-CC17C07C33E0}"/>
                </a:ext>
              </a:extLst>
            </xdr:cNvPr>
            <xdr:cNvSpPr/>
          </xdr:nvSpPr>
          <xdr:spPr>
            <a:xfrm>
              <a:off x="12139423" y="8394259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20" name="Rectangle: Rounded Corners 219">
              <a:extLst>
                <a:ext uri="{FF2B5EF4-FFF2-40B4-BE49-F238E27FC236}">
                  <a16:creationId xmlns:a16="http://schemas.microsoft.com/office/drawing/2014/main" id="{BD016F8D-1A5C-5BAF-CFE1-4167CDE9E984}"/>
                </a:ext>
              </a:extLst>
            </xdr:cNvPr>
            <xdr:cNvSpPr/>
          </xdr:nvSpPr>
          <xdr:spPr>
            <a:xfrm>
              <a:off x="11485107" y="6036266"/>
              <a:ext cx="1668947" cy="1248639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221" name="Rectangle: Rounded Corners 220">
              <a:extLst>
                <a:ext uri="{FF2B5EF4-FFF2-40B4-BE49-F238E27FC236}">
                  <a16:creationId xmlns:a16="http://schemas.microsoft.com/office/drawing/2014/main" id="{679D805B-AA89-B272-14AA-CDA5029F284B}"/>
                </a:ext>
              </a:extLst>
            </xdr:cNvPr>
            <xdr:cNvSpPr/>
          </xdr:nvSpPr>
          <xdr:spPr>
            <a:xfrm>
              <a:off x="11477787" y="7410214"/>
              <a:ext cx="1683587" cy="385531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Mã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quản lý tồn kho</a:t>
              </a:r>
              <a:endPara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  <xdr:pic>
        <xdr:nvPicPr>
          <xdr:cNvPr id="222" name="Picture 221">
            <a:extLst>
              <a:ext uri="{FF2B5EF4-FFF2-40B4-BE49-F238E27FC236}">
                <a16:creationId xmlns:a16="http://schemas.microsoft.com/office/drawing/2014/main" id="{3FA8650F-E191-41CA-92A8-79284C51AE9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13264274" y="34319883"/>
            <a:ext cx="1022979" cy="1105647"/>
          </a:xfrm>
          <a:prstGeom prst="rect">
            <a:avLst/>
          </a:prstGeom>
        </xdr:spPr>
      </xdr:pic>
    </xdr:grpSp>
    <xdr:clientData/>
  </xdr:twoCellAnchor>
  <xdr:twoCellAnchor>
    <xdr:from>
      <xdr:col>75</xdr:col>
      <xdr:colOff>171801</xdr:colOff>
      <xdr:row>213</xdr:row>
      <xdr:rowOff>7471</xdr:rowOff>
    </xdr:from>
    <xdr:to>
      <xdr:col>86</xdr:col>
      <xdr:colOff>54365</xdr:colOff>
      <xdr:row>235</xdr:row>
      <xdr:rowOff>30780</xdr:rowOff>
    </xdr:to>
    <xdr:grpSp>
      <xdr:nvGrpSpPr>
        <xdr:cNvPr id="244" name="Group 243">
          <a:extLst>
            <a:ext uri="{FF2B5EF4-FFF2-40B4-BE49-F238E27FC236}">
              <a16:creationId xmlns:a16="http://schemas.microsoft.com/office/drawing/2014/main" id="{728A35F6-E2E0-DC35-85BF-A0859EF8DAC4}"/>
            </a:ext>
          </a:extLst>
        </xdr:cNvPr>
        <xdr:cNvGrpSpPr/>
      </xdr:nvGrpSpPr>
      <xdr:grpSpPr>
        <a:xfrm>
          <a:off x="14892256" y="34482198"/>
          <a:ext cx="2041564" cy="3602400"/>
          <a:chOff x="14739448" y="33468236"/>
          <a:chExt cx="2019152" cy="3474720"/>
        </a:xfrm>
      </xdr:grpSpPr>
      <xdr:grpSp>
        <xdr:nvGrpSpPr>
          <xdr:cNvPr id="225" name="Group 224">
            <a:extLst>
              <a:ext uri="{FF2B5EF4-FFF2-40B4-BE49-F238E27FC236}">
                <a16:creationId xmlns:a16="http://schemas.microsoft.com/office/drawing/2014/main" id="{BB2D2513-77DE-8576-9D0C-28F2CB66558A}"/>
              </a:ext>
            </a:extLst>
          </xdr:cNvPr>
          <xdr:cNvGrpSpPr/>
        </xdr:nvGrpSpPr>
        <xdr:grpSpPr>
          <a:xfrm>
            <a:off x="14739448" y="33468236"/>
            <a:ext cx="2019152" cy="3474720"/>
            <a:chOff x="11331388" y="5175996"/>
            <a:chExt cx="1978439" cy="3632948"/>
          </a:xfrm>
        </xdr:grpSpPr>
        <xdr:sp macro="" textlink="">
          <xdr:nvSpPr>
            <xdr:cNvPr id="227" name="Rectangle: Rounded Corners 226">
              <a:extLst>
                <a:ext uri="{FF2B5EF4-FFF2-40B4-BE49-F238E27FC236}">
                  <a16:creationId xmlns:a16="http://schemas.microsoft.com/office/drawing/2014/main" id="{B8BE6031-E67B-9570-AA38-2222B7AD047A}"/>
                </a:ext>
              </a:extLst>
            </xdr:cNvPr>
            <xdr:cNvSpPr/>
          </xdr:nvSpPr>
          <xdr:spPr>
            <a:xfrm>
              <a:off x="11331388" y="5175996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28" name="Rectangle: Rounded Corners 227">
              <a:extLst>
                <a:ext uri="{FF2B5EF4-FFF2-40B4-BE49-F238E27FC236}">
                  <a16:creationId xmlns:a16="http://schemas.microsoft.com/office/drawing/2014/main" id="{CEB5AD07-E473-ECD8-163D-8D19E29FE779}"/>
                </a:ext>
              </a:extLst>
            </xdr:cNvPr>
            <xdr:cNvSpPr/>
          </xdr:nvSpPr>
          <xdr:spPr>
            <a:xfrm>
              <a:off x="11386481" y="5460312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229" name="Straight Connector 228">
              <a:extLst>
                <a:ext uri="{FF2B5EF4-FFF2-40B4-BE49-F238E27FC236}">
                  <a16:creationId xmlns:a16="http://schemas.microsoft.com/office/drawing/2014/main" id="{E4DB9C2A-6B60-1207-9C7B-E635276246D9}"/>
                </a:ext>
              </a:extLst>
            </xdr:cNvPr>
            <xdr:cNvCxnSpPr/>
          </xdr:nvCxnSpPr>
          <xdr:spPr>
            <a:xfrm>
              <a:off x="12059969" y="5324335"/>
              <a:ext cx="528895" cy="0"/>
            </a:xfrm>
            <a:prstGeom prst="line">
              <a:avLst/>
            </a:prstGeom>
            <a:ln w="28575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230" name="Oval 229">
              <a:extLst>
                <a:ext uri="{FF2B5EF4-FFF2-40B4-BE49-F238E27FC236}">
                  <a16:creationId xmlns:a16="http://schemas.microsoft.com/office/drawing/2014/main" id="{BF263585-EE5F-83A0-C2E4-7FE08C6FBC24}"/>
                </a:ext>
              </a:extLst>
            </xdr:cNvPr>
            <xdr:cNvSpPr/>
          </xdr:nvSpPr>
          <xdr:spPr>
            <a:xfrm>
              <a:off x="12139423" y="8394259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31" name="Rectangle: Rounded Corners 230">
              <a:extLst>
                <a:ext uri="{FF2B5EF4-FFF2-40B4-BE49-F238E27FC236}">
                  <a16:creationId xmlns:a16="http://schemas.microsoft.com/office/drawing/2014/main" id="{CE147633-8CDB-BDB9-9E9F-8538E78E7BF0}"/>
                </a:ext>
              </a:extLst>
            </xdr:cNvPr>
            <xdr:cNvSpPr/>
          </xdr:nvSpPr>
          <xdr:spPr>
            <a:xfrm>
              <a:off x="12231748" y="6410092"/>
              <a:ext cx="966225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400" b="1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7,200</a:t>
              </a:r>
            </a:p>
          </xdr:txBody>
        </xdr:sp>
        <xdr:sp macro="" textlink="">
          <xdr:nvSpPr>
            <xdr:cNvPr id="233" name="Rectangle: Rounded Corners 232">
              <a:extLst>
                <a:ext uri="{FF2B5EF4-FFF2-40B4-BE49-F238E27FC236}">
                  <a16:creationId xmlns:a16="http://schemas.microsoft.com/office/drawing/2014/main" id="{BF6BCB0D-5C0F-E217-F985-90C37CBD3B45}"/>
                </a:ext>
              </a:extLst>
            </xdr:cNvPr>
            <xdr:cNvSpPr/>
          </xdr:nvSpPr>
          <xdr:spPr>
            <a:xfrm>
              <a:off x="12231748" y="6785005"/>
              <a:ext cx="966225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400" b="1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2</a:t>
              </a:r>
            </a:p>
          </xdr:txBody>
        </xdr:sp>
        <xdr:sp macro="" textlink="">
          <xdr:nvSpPr>
            <xdr:cNvPr id="234" name="Rectangle: Rounded Corners 233">
              <a:extLst>
                <a:ext uri="{FF2B5EF4-FFF2-40B4-BE49-F238E27FC236}">
                  <a16:creationId xmlns:a16="http://schemas.microsoft.com/office/drawing/2014/main" id="{B8E50373-F4A8-1677-5FDC-448AF3F67654}"/>
                </a:ext>
              </a:extLst>
            </xdr:cNvPr>
            <xdr:cNvSpPr/>
          </xdr:nvSpPr>
          <xdr:spPr>
            <a:xfrm>
              <a:off x="11338712" y="5691507"/>
              <a:ext cx="1971115" cy="406160"/>
            </a:xfrm>
            <a:prstGeom prst="roundRect">
              <a:avLst>
                <a:gd name="adj" fmla="val 0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9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Mã</a:t>
              </a:r>
              <a:r>
                <a:rPr lang="en-US" sz="9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QLTK: </a:t>
              </a:r>
              <a:r>
                <a:rPr lang="en-US" sz="1100" b="1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STF32500064298</a:t>
              </a:r>
            </a:p>
          </xdr:txBody>
        </xdr:sp>
        <xdr:sp macro="" textlink="">
          <xdr:nvSpPr>
            <xdr:cNvPr id="235" name="Rectangle: Rounded Corners 234">
              <a:extLst>
                <a:ext uri="{FF2B5EF4-FFF2-40B4-BE49-F238E27FC236}">
                  <a16:creationId xmlns:a16="http://schemas.microsoft.com/office/drawing/2014/main" id="{CB763116-9A8A-3175-CBBF-9F06017FC66F}"/>
                </a:ext>
              </a:extLst>
            </xdr:cNvPr>
            <xdr:cNvSpPr/>
          </xdr:nvSpPr>
          <xdr:spPr>
            <a:xfrm>
              <a:off x="11441192" y="6074232"/>
              <a:ext cx="1749467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Mã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LK: </a:t>
              </a:r>
              <a:r>
                <a:rPr lang="en-US" sz="1400" b="1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LU2238001</a:t>
              </a:r>
              <a:endParaRPr lang="en-US" sz="1100" b="1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236" name="Rectangle: Rounded Corners 235">
              <a:extLst>
                <a:ext uri="{FF2B5EF4-FFF2-40B4-BE49-F238E27FC236}">
                  <a16:creationId xmlns:a16="http://schemas.microsoft.com/office/drawing/2014/main" id="{738DBC61-ECF5-D926-CBA1-B90BE8E4001C}"/>
                </a:ext>
              </a:extLst>
            </xdr:cNvPr>
            <xdr:cNvSpPr/>
          </xdr:nvSpPr>
          <xdr:spPr>
            <a:xfrm>
              <a:off x="11441192" y="6402283"/>
              <a:ext cx="761276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Số</a:t>
              </a:r>
              <a:r>
                <a:rPr lang="en-US" sz="105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lượng:</a:t>
              </a:r>
              <a:endParaRPr lang="en-US" sz="105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237" name="Rectangle: Rounded Corners 236">
              <a:extLst>
                <a:ext uri="{FF2B5EF4-FFF2-40B4-BE49-F238E27FC236}">
                  <a16:creationId xmlns:a16="http://schemas.microsoft.com/office/drawing/2014/main" id="{1DB43E9B-F638-715C-A826-C0D5F944E530}"/>
                </a:ext>
              </a:extLst>
            </xdr:cNvPr>
            <xdr:cNvSpPr/>
          </xdr:nvSpPr>
          <xdr:spPr>
            <a:xfrm>
              <a:off x="11441192" y="6785011"/>
              <a:ext cx="761276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Số</a:t>
              </a:r>
              <a:r>
                <a:rPr lang="en-US" sz="105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thùng:</a:t>
              </a:r>
              <a:endParaRPr lang="en-US" sz="105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242" name="Rectangle: Rounded Corners 241">
              <a:extLst>
                <a:ext uri="{FF2B5EF4-FFF2-40B4-BE49-F238E27FC236}">
                  <a16:creationId xmlns:a16="http://schemas.microsoft.com/office/drawing/2014/main" id="{E76351C3-18EF-41AA-70DA-21F87A5FC4AB}"/>
                </a:ext>
              </a:extLst>
            </xdr:cNvPr>
            <xdr:cNvSpPr/>
          </xdr:nvSpPr>
          <xdr:spPr>
            <a:xfrm>
              <a:off x="11441192" y="7167741"/>
              <a:ext cx="1756789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Vị</a:t>
              </a:r>
              <a:r>
                <a:rPr lang="en-US" sz="105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trí: </a:t>
              </a:r>
              <a:r>
                <a:rPr lang="en-US" sz="1100" b="1" i="0" u="none" strike="noStrike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F3-B2/2-23-01</a:t>
              </a:r>
              <a:r>
                <a:rPr lang="en-US" sz="1050" b="1">
                  <a:solidFill>
                    <a:sysClr val="windowText" lastClr="000000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endParaRPr lang="en-US" sz="1050" b="1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243" name="Rectangle: Rounded Corners 242">
              <a:extLst>
                <a:ext uri="{FF2B5EF4-FFF2-40B4-BE49-F238E27FC236}">
                  <a16:creationId xmlns:a16="http://schemas.microsoft.com/office/drawing/2014/main" id="{3744CE80-F7F7-A54F-46FE-9CD8C121C4D5}"/>
                </a:ext>
              </a:extLst>
            </xdr:cNvPr>
            <xdr:cNvSpPr/>
          </xdr:nvSpPr>
          <xdr:spPr>
            <a:xfrm>
              <a:off x="11448513" y="7433307"/>
              <a:ext cx="1756789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 b="1">
                  <a:solidFill>
                    <a:srgbClr val="FF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Webdings" panose="05030102010509060703" pitchFamily="18" charset="2"/>
                </a:rPr>
                <a:t> Sửa</a:t>
              </a:r>
              <a:r>
                <a:rPr lang="en-US" sz="1050" b="1" baseline="0">
                  <a:solidFill>
                    <a:srgbClr val="FF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Webdings" panose="05030102010509060703" pitchFamily="18" charset="2"/>
                </a:rPr>
                <a:t> số lượng chỉ thị</a:t>
              </a:r>
              <a:endParaRPr lang="en-US" sz="1050" b="1">
                <a:solidFill>
                  <a:srgbClr val="FF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  <xdr:sp macro="" textlink="">
        <xdr:nvSpPr>
          <xdr:cNvPr id="238" name="Rectangle: Rounded Corners 237">
            <a:extLst>
              <a:ext uri="{FF2B5EF4-FFF2-40B4-BE49-F238E27FC236}">
                <a16:creationId xmlns:a16="http://schemas.microsoft.com/office/drawing/2014/main" id="{C13967AD-662B-4B16-A59E-FE387B490A9C}"/>
              </a:ext>
            </a:extLst>
          </xdr:cNvPr>
          <xdr:cNvSpPr/>
        </xdr:nvSpPr>
        <xdr:spPr>
          <a:xfrm>
            <a:off x="15718117" y="36038117"/>
            <a:ext cx="909779" cy="319386"/>
          </a:xfrm>
          <a:prstGeom prst="roundRect">
            <a:avLst>
              <a:gd name="adj" fmla="val 22222"/>
            </a:avLst>
          </a:prstGeom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Xác</a:t>
            </a:r>
            <a:r>
              <a:rPr lang="en-US" sz="1100" b="1" baseline="0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nhận</a:t>
            </a:r>
            <a:endParaRPr lang="en-US" b="1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241" name="Rectangle: Rounded Corners 240">
            <a:extLst>
              <a:ext uri="{FF2B5EF4-FFF2-40B4-BE49-F238E27FC236}">
                <a16:creationId xmlns:a16="http://schemas.microsoft.com/office/drawing/2014/main" id="{B6785F6A-172D-7A47-7C26-47D4315A78E3}"/>
              </a:ext>
            </a:extLst>
          </xdr:cNvPr>
          <xdr:cNvSpPr/>
        </xdr:nvSpPr>
        <xdr:spPr>
          <a:xfrm>
            <a:off x="14851529" y="36038117"/>
            <a:ext cx="545353" cy="319386"/>
          </a:xfrm>
          <a:prstGeom prst="roundRect">
            <a:avLst>
              <a:gd name="adj" fmla="val 22222"/>
            </a:avLst>
          </a:prstGeom>
          <a:solidFill>
            <a:schemeClr val="bg2">
              <a:lumMod val="75000"/>
            </a:schemeClr>
          </a:solidFill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Sửa</a:t>
            </a:r>
            <a:endParaRPr lang="en-US" b="1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75</xdr:col>
      <xdr:colOff>164331</xdr:colOff>
      <xdr:row>236</xdr:row>
      <xdr:rowOff>76201</xdr:rowOff>
    </xdr:from>
    <xdr:to>
      <xdr:col>86</xdr:col>
      <xdr:colOff>46895</xdr:colOff>
      <xdr:row>258</xdr:row>
      <xdr:rowOff>99509</xdr:rowOff>
    </xdr:to>
    <xdr:grpSp>
      <xdr:nvGrpSpPr>
        <xdr:cNvPr id="245" name="Group 244">
          <a:extLst>
            <a:ext uri="{FF2B5EF4-FFF2-40B4-BE49-F238E27FC236}">
              <a16:creationId xmlns:a16="http://schemas.microsoft.com/office/drawing/2014/main" id="{FE086D95-4335-AECA-6213-B798A5F2B6A1}"/>
            </a:ext>
          </a:extLst>
        </xdr:cNvPr>
        <xdr:cNvGrpSpPr/>
      </xdr:nvGrpSpPr>
      <xdr:grpSpPr>
        <a:xfrm>
          <a:off x="14884786" y="38291656"/>
          <a:ext cx="2041564" cy="3579308"/>
          <a:chOff x="14739448" y="33468236"/>
          <a:chExt cx="2019152" cy="3474720"/>
        </a:xfrm>
      </xdr:grpSpPr>
      <xdr:grpSp>
        <xdr:nvGrpSpPr>
          <xdr:cNvPr id="246" name="Group 245">
            <a:extLst>
              <a:ext uri="{FF2B5EF4-FFF2-40B4-BE49-F238E27FC236}">
                <a16:creationId xmlns:a16="http://schemas.microsoft.com/office/drawing/2014/main" id="{A9C13F9A-63CA-2D8F-D7E6-293722382726}"/>
              </a:ext>
            </a:extLst>
          </xdr:cNvPr>
          <xdr:cNvGrpSpPr/>
        </xdr:nvGrpSpPr>
        <xdr:grpSpPr>
          <a:xfrm>
            <a:off x="14739448" y="33468236"/>
            <a:ext cx="2019152" cy="3474720"/>
            <a:chOff x="11331388" y="5175996"/>
            <a:chExt cx="1978439" cy="3632948"/>
          </a:xfrm>
        </xdr:grpSpPr>
        <xdr:sp macro="" textlink="">
          <xdr:nvSpPr>
            <xdr:cNvPr id="249" name="Rectangle: Rounded Corners 248">
              <a:extLst>
                <a:ext uri="{FF2B5EF4-FFF2-40B4-BE49-F238E27FC236}">
                  <a16:creationId xmlns:a16="http://schemas.microsoft.com/office/drawing/2014/main" id="{46FF2493-7A5B-6F4A-1C50-8A50AF5509A0}"/>
                </a:ext>
              </a:extLst>
            </xdr:cNvPr>
            <xdr:cNvSpPr/>
          </xdr:nvSpPr>
          <xdr:spPr>
            <a:xfrm>
              <a:off x="11331388" y="5175996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50" name="Rectangle: Rounded Corners 249">
              <a:extLst>
                <a:ext uri="{FF2B5EF4-FFF2-40B4-BE49-F238E27FC236}">
                  <a16:creationId xmlns:a16="http://schemas.microsoft.com/office/drawing/2014/main" id="{64D509BB-EF68-B574-FFF2-A2224DADF784}"/>
                </a:ext>
              </a:extLst>
            </xdr:cNvPr>
            <xdr:cNvSpPr/>
          </xdr:nvSpPr>
          <xdr:spPr>
            <a:xfrm>
              <a:off x="11386481" y="5460312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251" name="Straight Connector 250">
              <a:extLst>
                <a:ext uri="{FF2B5EF4-FFF2-40B4-BE49-F238E27FC236}">
                  <a16:creationId xmlns:a16="http://schemas.microsoft.com/office/drawing/2014/main" id="{383A7120-5416-22DA-ABB0-FA789C068575}"/>
                </a:ext>
              </a:extLst>
            </xdr:cNvPr>
            <xdr:cNvCxnSpPr/>
          </xdr:nvCxnSpPr>
          <xdr:spPr>
            <a:xfrm>
              <a:off x="12059969" y="5324335"/>
              <a:ext cx="528895" cy="0"/>
            </a:xfrm>
            <a:prstGeom prst="line">
              <a:avLst/>
            </a:prstGeom>
            <a:ln w="28575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252" name="Oval 251">
              <a:extLst>
                <a:ext uri="{FF2B5EF4-FFF2-40B4-BE49-F238E27FC236}">
                  <a16:creationId xmlns:a16="http://schemas.microsoft.com/office/drawing/2014/main" id="{754155A3-9192-61A1-604A-56715EB4104E}"/>
                </a:ext>
              </a:extLst>
            </xdr:cNvPr>
            <xdr:cNvSpPr/>
          </xdr:nvSpPr>
          <xdr:spPr>
            <a:xfrm>
              <a:off x="12139423" y="8394259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53" name="Rectangle: Rounded Corners 252">
              <a:extLst>
                <a:ext uri="{FF2B5EF4-FFF2-40B4-BE49-F238E27FC236}">
                  <a16:creationId xmlns:a16="http://schemas.microsoft.com/office/drawing/2014/main" id="{E833CE80-FD43-A2BA-51FA-CBE23C7A7507}"/>
                </a:ext>
              </a:extLst>
            </xdr:cNvPr>
            <xdr:cNvSpPr/>
          </xdr:nvSpPr>
          <xdr:spPr>
            <a:xfrm>
              <a:off x="12231748" y="6410092"/>
              <a:ext cx="966225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400" b="1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3,600</a:t>
              </a:r>
            </a:p>
          </xdr:txBody>
        </xdr:sp>
        <xdr:sp macro="" textlink="">
          <xdr:nvSpPr>
            <xdr:cNvPr id="254" name="Rectangle: Rounded Corners 253">
              <a:extLst>
                <a:ext uri="{FF2B5EF4-FFF2-40B4-BE49-F238E27FC236}">
                  <a16:creationId xmlns:a16="http://schemas.microsoft.com/office/drawing/2014/main" id="{6BBB0C5C-4352-6A00-5C9E-D366E972C42C}"/>
                </a:ext>
              </a:extLst>
            </xdr:cNvPr>
            <xdr:cNvSpPr/>
          </xdr:nvSpPr>
          <xdr:spPr>
            <a:xfrm>
              <a:off x="12231748" y="6785005"/>
              <a:ext cx="966225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400" b="1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1</a:t>
              </a:r>
            </a:p>
          </xdr:txBody>
        </xdr:sp>
        <xdr:sp macro="" textlink="">
          <xdr:nvSpPr>
            <xdr:cNvPr id="255" name="Rectangle: Rounded Corners 254">
              <a:extLst>
                <a:ext uri="{FF2B5EF4-FFF2-40B4-BE49-F238E27FC236}">
                  <a16:creationId xmlns:a16="http://schemas.microsoft.com/office/drawing/2014/main" id="{B5E1D8CB-46D3-399E-09F5-36A6346D997A}"/>
                </a:ext>
              </a:extLst>
            </xdr:cNvPr>
            <xdr:cNvSpPr/>
          </xdr:nvSpPr>
          <xdr:spPr>
            <a:xfrm>
              <a:off x="11338712" y="5691507"/>
              <a:ext cx="1971115" cy="406160"/>
            </a:xfrm>
            <a:prstGeom prst="roundRect">
              <a:avLst>
                <a:gd name="adj" fmla="val 0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9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Mã</a:t>
              </a:r>
              <a:r>
                <a:rPr lang="en-US" sz="9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QLTK: </a:t>
              </a:r>
              <a:r>
                <a:rPr lang="en-US" sz="1100" b="1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STF32500064298</a:t>
              </a:r>
            </a:p>
          </xdr:txBody>
        </xdr:sp>
        <xdr:sp macro="" textlink="">
          <xdr:nvSpPr>
            <xdr:cNvPr id="256" name="Rectangle: Rounded Corners 255">
              <a:extLst>
                <a:ext uri="{FF2B5EF4-FFF2-40B4-BE49-F238E27FC236}">
                  <a16:creationId xmlns:a16="http://schemas.microsoft.com/office/drawing/2014/main" id="{D1117170-8374-DF82-C254-13639D2E049E}"/>
                </a:ext>
              </a:extLst>
            </xdr:cNvPr>
            <xdr:cNvSpPr/>
          </xdr:nvSpPr>
          <xdr:spPr>
            <a:xfrm>
              <a:off x="11441192" y="6074232"/>
              <a:ext cx="1749467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Mã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LK: </a:t>
              </a:r>
              <a:r>
                <a:rPr lang="en-US" sz="1400" b="1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LU2238001</a:t>
              </a:r>
              <a:endParaRPr lang="en-US" sz="1100" b="1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257" name="Rectangle: Rounded Corners 256">
              <a:extLst>
                <a:ext uri="{FF2B5EF4-FFF2-40B4-BE49-F238E27FC236}">
                  <a16:creationId xmlns:a16="http://schemas.microsoft.com/office/drawing/2014/main" id="{D9FFF8A1-ECCC-3515-8533-DE06E80C5B5D}"/>
                </a:ext>
              </a:extLst>
            </xdr:cNvPr>
            <xdr:cNvSpPr/>
          </xdr:nvSpPr>
          <xdr:spPr>
            <a:xfrm>
              <a:off x="11441192" y="6402283"/>
              <a:ext cx="761276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Số</a:t>
              </a:r>
              <a:r>
                <a:rPr lang="en-US" sz="105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lượng:</a:t>
              </a:r>
              <a:endParaRPr lang="en-US" sz="105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258" name="Rectangle: Rounded Corners 257">
              <a:extLst>
                <a:ext uri="{FF2B5EF4-FFF2-40B4-BE49-F238E27FC236}">
                  <a16:creationId xmlns:a16="http://schemas.microsoft.com/office/drawing/2014/main" id="{829C908B-196F-D788-BDFD-DDFBAAC027C2}"/>
                </a:ext>
              </a:extLst>
            </xdr:cNvPr>
            <xdr:cNvSpPr/>
          </xdr:nvSpPr>
          <xdr:spPr>
            <a:xfrm>
              <a:off x="11441192" y="6785011"/>
              <a:ext cx="761276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Số</a:t>
              </a:r>
              <a:r>
                <a:rPr lang="en-US" sz="105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thùng:</a:t>
              </a:r>
              <a:endParaRPr lang="en-US" sz="105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259" name="Rectangle: Rounded Corners 258">
              <a:extLst>
                <a:ext uri="{FF2B5EF4-FFF2-40B4-BE49-F238E27FC236}">
                  <a16:creationId xmlns:a16="http://schemas.microsoft.com/office/drawing/2014/main" id="{F4AC7DC2-47ED-3AA6-59E8-C1811BC8D660}"/>
                </a:ext>
              </a:extLst>
            </xdr:cNvPr>
            <xdr:cNvSpPr/>
          </xdr:nvSpPr>
          <xdr:spPr>
            <a:xfrm>
              <a:off x="11441192" y="7167741"/>
              <a:ext cx="1756789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Vị</a:t>
              </a:r>
              <a:r>
                <a:rPr lang="en-US" sz="105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trí: </a:t>
              </a:r>
              <a:r>
                <a:rPr lang="en-US" sz="1100" b="1" i="0" u="none" strike="noStrike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F3-B2/2-23-01</a:t>
              </a:r>
              <a:r>
                <a:rPr lang="en-US" sz="1050" b="1">
                  <a:solidFill>
                    <a:sysClr val="windowText" lastClr="000000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endParaRPr lang="en-US" sz="1050" b="1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260" name="Rectangle: Rounded Corners 259">
              <a:extLst>
                <a:ext uri="{FF2B5EF4-FFF2-40B4-BE49-F238E27FC236}">
                  <a16:creationId xmlns:a16="http://schemas.microsoft.com/office/drawing/2014/main" id="{2EF23025-CDC9-46B2-2A64-12260AB6FBCE}"/>
                </a:ext>
              </a:extLst>
            </xdr:cNvPr>
            <xdr:cNvSpPr/>
          </xdr:nvSpPr>
          <xdr:spPr>
            <a:xfrm>
              <a:off x="11448513" y="7433307"/>
              <a:ext cx="1756789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050" b="1" i="0" u="none" strike="noStrike" kern="0" cap="none" spc="0" normalizeH="0" baseline="0" noProof="0">
                  <a:ln>
                    <a:noFill/>
                  </a:ln>
                  <a:solidFill>
                    <a:srgbClr val="FF0000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Webdings" panose="05030102010509060703" pitchFamily="18" charset="2"/>
                </a:rPr>
                <a:t> Sửa số lượng chỉ thị</a:t>
              </a:r>
              <a:endParaRPr kumimoji="0" lang="en-US" sz="1050" b="1" i="0" u="none" strike="noStrike" kern="0" cap="none" spc="0" normalizeH="0" baseline="0" noProof="0">
                <a:ln>
                  <a:noFill/>
                </a:ln>
                <a:solidFill>
                  <a:srgbClr val="FF0000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  <xdr:sp macro="" textlink="">
        <xdr:nvSpPr>
          <xdr:cNvPr id="247" name="Rectangle: Rounded Corners 246">
            <a:extLst>
              <a:ext uri="{FF2B5EF4-FFF2-40B4-BE49-F238E27FC236}">
                <a16:creationId xmlns:a16="http://schemas.microsoft.com/office/drawing/2014/main" id="{1877DF4A-76EB-CED2-3965-09C4ECED28E5}"/>
              </a:ext>
            </a:extLst>
          </xdr:cNvPr>
          <xdr:cNvSpPr/>
        </xdr:nvSpPr>
        <xdr:spPr>
          <a:xfrm>
            <a:off x="15718117" y="36038117"/>
            <a:ext cx="909779" cy="319386"/>
          </a:xfrm>
          <a:prstGeom prst="roundRect">
            <a:avLst>
              <a:gd name="adj" fmla="val 22222"/>
            </a:avLst>
          </a:prstGeom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Xác</a:t>
            </a:r>
            <a:r>
              <a:rPr lang="en-US" sz="1100" b="1" baseline="0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nhận</a:t>
            </a:r>
            <a:endParaRPr lang="en-US" b="1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248" name="Rectangle: Rounded Corners 247">
            <a:extLst>
              <a:ext uri="{FF2B5EF4-FFF2-40B4-BE49-F238E27FC236}">
                <a16:creationId xmlns:a16="http://schemas.microsoft.com/office/drawing/2014/main" id="{A4A5330E-C0D1-788C-D2C6-7E28343CB00F}"/>
              </a:ext>
            </a:extLst>
          </xdr:cNvPr>
          <xdr:cNvSpPr/>
        </xdr:nvSpPr>
        <xdr:spPr>
          <a:xfrm>
            <a:off x="14851529" y="36038117"/>
            <a:ext cx="545353" cy="319386"/>
          </a:xfrm>
          <a:prstGeom prst="roundRect">
            <a:avLst>
              <a:gd name="adj" fmla="val 22222"/>
            </a:avLst>
          </a:prstGeom>
          <a:solidFill>
            <a:schemeClr val="bg2">
              <a:lumMod val="75000"/>
            </a:schemeClr>
          </a:solidFill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Sửa</a:t>
            </a:r>
            <a:endParaRPr lang="en-US" b="1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87</xdr:col>
      <xdr:colOff>134470</xdr:colOff>
      <xdr:row>226</xdr:row>
      <xdr:rowOff>89647</xdr:rowOff>
    </xdr:from>
    <xdr:to>
      <xdr:col>91</xdr:col>
      <xdr:colOff>164353</xdr:colOff>
      <xdr:row>227</xdr:row>
      <xdr:rowOff>149411</xdr:rowOff>
    </xdr:to>
    <xdr:grpSp>
      <xdr:nvGrpSpPr>
        <xdr:cNvPr id="289" name="Group 288">
          <a:extLst>
            <a:ext uri="{FF2B5EF4-FFF2-40B4-BE49-F238E27FC236}">
              <a16:creationId xmlns:a16="http://schemas.microsoft.com/office/drawing/2014/main" id="{9B31A755-CF43-BBBD-43A7-3B95E22DB76C}"/>
            </a:ext>
          </a:extLst>
        </xdr:cNvPr>
        <xdr:cNvGrpSpPr/>
      </xdr:nvGrpSpPr>
      <xdr:grpSpPr>
        <a:xfrm>
          <a:off x="17210197" y="36665647"/>
          <a:ext cx="814974" cy="221400"/>
          <a:chOff x="17032941" y="35589882"/>
          <a:chExt cx="806824" cy="216647"/>
        </a:xfrm>
      </xdr:grpSpPr>
      <xdr:sp macro="" textlink="">
        <xdr:nvSpPr>
          <xdr:cNvPr id="261" name="Oval 260">
            <a:extLst>
              <a:ext uri="{FF2B5EF4-FFF2-40B4-BE49-F238E27FC236}">
                <a16:creationId xmlns:a16="http://schemas.microsoft.com/office/drawing/2014/main" id="{E1AC5835-6F0B-76E9-E68F-14681CBEF222}"/>
              </a:ext>
            </a:extLst>
          </xdr:cNvPr>
          <xdr:cNvSpPr/>
        </xdr:nvSpPr>
        <xdr:spPr>
          <a:xfrm>
            <a:off x="17032941" y="35589882"/>
            <a:ext cx="216647" cy="216647"/>
          </a:xfrm>
          <a:prstGeom prst="ellipse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62" name="Oval 261">
            <a:extLst>
              <a:ext uri="{FF2B5EF4-FFF2-40B4-BE49-F238E27FC236}">
                <a16:creationId xmlns:a16="http://schemas.microsoft.com/office/drawing/2014/main" id="{9023383B-B601-BA70-2AB5-69EABEF81764}"/>
              </a:ext>
            </a:extLst>
          </xdr:cNvPr>
          <xdr:cNvSpPr/>
        </xdr:nvSpPr>
        <xdr:spPr>
          <a:xfrm>
            <a:off x="17328030" y="35589882"/>
            <a:ext cx="216647" cy="216647"/>
          </a:xfrm>
          <a:prstGeom prst="ellipse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63" name="Oval 262">
            <a:extLst>
              <a:ext uri="{FF2B5EF4-FFF2-40B4-BE49-F238E27FC236}">
                <a16:creationId xmlns:a16="http://schemas.microsoft.com/office/drawing/2014/main" id="{73EBDF95-56F2-BAD0-B91A-CFC44CCDFF35}"/>
              </a:ext>
            </a:extLst>
          </xdr:cNvPr>
          <xdr:cNvSpPr/>
        </xdr:nvSpPr>
        <xdr:spPr>
          <a:xfrm>
            <a:off x="17623118" y="35589882"/>
            <a:ext cx="216647" cy="216647"/>
          </a:xfrm>
          <a:prstGeom prst="ellipse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93</xdr:col>
      <xdr:colOff>0</xdr:colOff>
      <xdr:row>213</xdr:row>
      <xdr:rowOff>0</xdr:rowOff>
    </xdr:from>
    <xdr:to>
      <xdr:col>103</xdr:col>
      <xdr:colOff>69327</xdr:colOff>
      <xdr:row>235</xdr:row>
      <xdr:rowOff>23309</xdr:rowOff>
    </xdr:to>
    <xdr:grpSp>
      <xdr:nvGrpSpPr>
        <xdr:cNvPr id="264" name="Group 263">
          <a:extLst>
            <a:ext uri="{FF2B5EF4-FFF2-40B4-BE49-F238E27FC236}">
              <a16:creationId xmlns:a16="http://schemas.microsoft.com/office/drawing/2014/main" id="{7C9B7A97-43E4-4DDF-B53C-BDA1E25D0574}"/>
            </a:ext>
          </a:extLst>
        </xdr:cNvPr>
        <xdr:cNvGrpSpPr/>
      </xdr:nvGrpSpPr>
      <xdr:grpSpPr>
        <a:xfrm>
          <a:off x="18253364" y="34474727"/>
          <a:ext cx="2032054" cy="3602400"/>
          <a:chOff x="12767235" y="33468236"/>
          <a:chExt cx="2011680" cy="3474720"/>
        </a:xfrm>
      </xdr:grpSpPr>
      <xdr:grpSp>
        <xdr:nvGrpSpPr>
          <xdr:cNvPr id="265" name="Group 264">
            <a:extLst>
              <a:ext uri="{FF2B5EF4-FFF2-40B4-BE49-F238E27FC236}">
                <a16:creationId xmlns:a16="http://schemas.microsoft.com/office/drawing/2014/main" id="{FDDA7695-065C-A441-4AF1-9DD144214332}"/>
              </a:ext>
            </a:extLst>
          </xdr:cNvPr>
          <xdr:cNvGrpSpPr/>
        </xdr:nvGrpSpPr>
        <xdr:grpSpPr>
          <a:xfrm>
            <a:off x="12767235" y="33468236"/>
            <a:ext cx="2011680" cy="3474720"/>
            <a:chOff x="11331388" y="5175996"/>
            <a:chExt cx="1971115" cy="3632948"/>
          </a:xfrm>
        </xdr:grpSpPr>
        <xdr:sp macro="" textlink="">
          <xdr:nvSpPr>
            <xdr:cNvPr id="267" name="Rectangle: Rounded Corners 266">
              <a:extLst>
                <a:ext uri="{FF2B5EF4-FFF2-40B4-BE49-F238E27FC236}">
                  <a16:creationId xmlns:a16="http://schemas.microsoft.com/office/drawing/2014/main" id="{E33EB401-AC04-2A56-D66C-131008D715DA}"/>
                </a:ext>
              </a:extLst>
            </xdr:cNvPr>
            <xdr:cNvSpPr/>
          </xdr:nvSpPr>
          <xdr:spPr>
            <a:xfrm>
              <a:off x="11331388" y="5175996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68" name="Rectangle: Rounded Corners 267">
              <a:extLst>
                <a:ext uri="{FF2B5EF4-FFF2-40B4-BE49-F238E27FC236}">
                  <a16:creationId xmlns:a16="http://schemas.microsoft.com/office/drawing/2014/main" id="{587CF02E-6A28-8D06-B21F-017D136D78E9}"/>
                </a:ext>
              </a:extLst>
            </xdr:cNvPr>
            <xdr:cNvSpPr/>
          </xdr:nvSpPr>
          <xdr:spPr>
            <a:xfrm>
              <a:off x="11386481" y="5460312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269" name="Straight Connector 268">
              <a:extLst>
                <a:ext uri="{FF2B5EF4-FFF2-40B4-BE49-F238E27FC236}">
                  <a16:creationId xmlns:a16="http://schemas.microsoft.com/office/drawing/2014/main" id="{CE0A0F3D-D08C-889E-4F22-1786B220A7CD}"/>
                </a:ext>
              </a:extLst>
            </xdr:cNvPr>
            <xdr:cNvCxnSpPr/>
          </xdr:nvCxnSpPr>
          <xdr:spPr>
            <a:xfrm>
              <a:off x="12059969" y="5324335"/>
              <a:ext cx="528895" cy="0"/>
            </a:xfrm>
            <a:prstGeom prst="line">
              <a:avLst/>
            </a:prstGeom>
            <a:ln w="28575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270" name="Oval 269">
              <a:extLst>
                <a:ext uri="{FF2B5EF4-FFF2-40B4-BE49-F238E27FC236}">
                  <a16:creationId xmlns:a16="http://schemas.microsoft.com/office/drawing/2014/main" id="{F205FDCF-7E7C-C5CB-874E-8E37F7B35A7E}"/>
                </a:ext>
              </a:extLst>
            </xdr:cNvPr>
            <xdr:cNvSpPr/>
          </xdr:nvSpPr>
          <xdr:spPr>
            <a:xfrm>
              <a:off x="12139423" y="8394259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71" name="Rectangle: Rounded Corners 270">
              <a:extLst>
                <a:ext uri="{FF2B5EF4-FFF2-40B4-BE49-F238E27FC236}">
                  <a16:creationId xmlns:a16="http://schemas.microsoft.com/office/drawing/2014/main" id="{443763DA-1EFF-A458-B3E4-4C8B4263DCEC}"/>
                </a:ext>
              </a:extLst>
            </xdr:cNvPr>
            <xdr:cNvSpPr/>
          </xdr:nvSpPr>
          <xdr:spPr>
            <a:xfrm>
              <a:off x="11485107" y="6036266"/>
              <a:ext cx="1668947" cy="1248639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272" name="Rectangle: Rounded Corners 271">
              <a:extLst>
                <a:ext uri="{FF2B5EF4-FFF2-40B4-BE49-F238E27FC236}">
                  <a16:creationId xmlns:a16="http://schemas.microsoft.com/office/drawing/2014/main" id="{EBAFC273-79C5-638F-C85D-1E5ED1BAA689}"/>
                </a:ext>
              </a:extLst>
            </xdr:cNvPr>
            <xdr:cNvSpPr/>
          </xdr:nvSpPr>
          <xdr:spPr>
            <a:xfrm>
              <a:off x="11477787" y="7410214"/>
              <a:ext cx="1683587" cy="385531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Mã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quản lý tồn kho</a:t>
              </a:r>
              <a:endPara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297" name="Rectangle: Rounded Corners 296">
              <a:extLst>
                <a:ext uri="{FF2B5EF4-FFF2-40B4-BE49-F238E27FC236}">
                  <a16:creationId xmlns:a16="http://schemas.microsoft.com/office/drawing/2014/main" id="{F7A86ACB-9438-E649-8F29-A05D63B609E9}"/>
                </a:ext>
              </a:extLst>
            </xdr:cNvPr>
            <xdr:cNvSpPr/>
          </xdr:nvSpPr>
          <xdr:spPr>
            <a:xfrm>
              <a:off x="11477787" y="7855428"/>
              <a:ext cx="1683587" cy="385531"/>
            </a:xfrm>
            <a:prstGeom prst="roundRect">
              <a:avLst>
                <a:gd name="adj" fmla="val 0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 u="sng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Danh sách</a:t>
              </a:r>
              <a:r>
                <a:rPr lang="en-US" sz="1100" b="1" u="sng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linh kiện</a:t>
              </a:r>
              <a:endParaRPr lang="en-US" sz="1100" b="1" u="sng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  <xdr:pic>
        <xdr:nvPicPr>
          <xdr:cNvPr id="266" name="Picture 265">
            <a:extLst>
              <a:ext uri="{FF2B5EF4-FFF2-40B4-BE49-F238E27FC236}">
                <a16:creationId xmlns:a16="http://schemas.microsoft.com/office/drawing/2014/main" id="{D85764FB-FB71-964F-289F-ED6CD07C934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13264274" y="34319883"/>
            <a:ext cx="1022979" cy="1105647"/>
          </a:xfrm>
          <a:prstGeom prst="rect">
            <a:avLst/>
          </a:prstGeom>
        </xdr:spPr>
      </xdr:pic>
    </xdr:grpSp>
    <xdr:clientData/>
  </xdr:twoCellAnchor>
  <xdr:twoCellAnchor>
    <xdr:from>
      <xdr:col>105</xdr:col>
      <xdr:colOff>0</xdr:colOff>
      <xdr:row>213</xdr:row>
      <xdr:rowOff>0</xdr:rowOff>
    </xdr:from>
    <xdr:to>
      <xdr:col>115</xdr:col>
      <xdr:colOff>76799</xdr:colOff>
      <xdr:row>235</xdr:row>
      <xdr:rowOff>23309</xdr:rowOff>
    </xdr:to>
    <xdr:grpSp>
      <xdr:nvGrpSpPr>
        <xdr:cNvPr id="273" name="Group 272">
          <a:extLst>
            <a:ext uri="{FF2B5EF4-FFF2-40B4-BE49-F238E27FC236}">
              <a16:creationId xmlns:a16="http://schemas.microsoft.com/office/drawing/2014/main" id="{1F1706F1-A679-40CB-9959-93534171DE6B}"/>
            </a:ext>
          </a:extLst>
        </xdr:cNvPr>
        <xdr:cNvGrpSpPr/>
      </xdr:nvGrpSpPr>
      <xdr:grpSpPr>
        <a:xfrm>
          <a:off x="20608636" y="34474727"/>
          <a:ext cx="2039527" cy="3602400"/>
          <a:chOff x="14739448" y="33468236"/>
          <a:chExt cx="2019152" cy="3474720"/>
        </a:xfrm>
      </xdr:grpSpPr>
      <xdr:grpSp>
        <xdr:nvGrpSpPr>
          <xdr:cNvPr id="274" name="Group 273">
            <a:extLst>
              <a:ext uri="{FF2B5EF4-FFF2-40B4-BE49-F238E27FC236}">
                <a16:creationId xmlns:a16="http://schemas.microsoft.com/office/drawing/2014/main" id="{0598C32F-C017-FE2F-52AD-500963A4F852}"/>
              </a:ext>
            </a:extLst>
          </xdr:cNvPr>
          <xdr:cNvGrpSpPr/>
        </xdr:nvGrpSpPr>
        <xdr:grpSpPr>
          <a:xfrm>
            <a:off x="14739448" y="33468236"/>
            <a:ext cx="2019152" cy="3474720"/>
            <a:chOff x="11331388" y="5175996"/>
            <a:chExt cx="1978439" cy="3632948"/>
          </a:xfrm>
        </xdr:grpSpPr>
        <xdr:sp macro="" textlink="">
          <xdr:nvSpPr>
            <xdr:cNvPr id="277" name="Rectangle: Rounded Corners 276">
              <a:extLst>
                <a:ext uri="{FF2B5EF4-FFF2-40B4-BE49-F238E27FC236}">
                  <a16:creationId xmlns:a16="http://schemas.microsoft.com/office/drawing/2014/main" id="{5A8EDE5A-9482-2D09-217E-826A91807753}"/>
                </a:ext>
              </a:extLst>
            </xdr:cNvPr>
            <xdr:cNvSpPr/>
          </xdr:nvSpPr>
          <xdr:spPr>
            <a:xfrm>
              <a:off x="11331388" y="5175996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78" name="Rectangle: Rounded Corners 277">
              <a:extLst>
                <a:ext uri="{FF2B5EF4-FFF2-40B4-BE49-F238E27FC236}">
                  <a16:creationId xmlns:a16="http://schemas.microsoft.com/office/drawing/2014/main" id="{94C1C693-60BD-7D7C-9C34-883441E2D110}"/>
                </a:ext>
              </a:extLst>
            </xdr:cNvPr>
            <xdr:cNvSpPr/>
          </xdr:nvSpPr>
          <xdr:spPr>
            <a:xfrm>
              <a:off x="11386481" y="5460312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279" name="Straight Connector 278">
              <a:extLst>
                <a:ext uri="{FF2B5EF4-FFF2-40B4-BE49-F238E27FC236}">
                  <a16:creationId xmlns:a16="http://schemas.microsoft.com/office/drawing/2014/main" id="{8E2C60C0-8868-1B5B-9D18-0D548AA88384}"/>
                </a:ext>
              </a:extLst>
            </xdr:cNvPr>
            <xdr:cNvCxnSpPr/>
          </xdr:nvCxnSpPr>
          <xdr:spPr>
            <a:xfrm>
              <a:off x="12059969" y="5324335"/>
              <a:ext cx="528895" cy="0"/>
            </a:xfrm>
            <a:prstGeom prst="line">
              <a:avLst/>
            </a:prstGeom>
            <a:ln w="28575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280" name="Oval 279">
              <a:extLst>
                <a:ext uri="{FF2B5EF4-FFF2-40B4-BE49-F238E27FC236}">
                  <a16:creationId xmlns:a16="http://schemas.microsoft.com/office/drawing/2014/main" id="{93024140-7B97-5355-5D24-309EBC31A66A}"/>
                </a:ext>
              </a:extLst>
            </xdr:cNvPr>
            <xdr:cNvSpPr/>
          </xdr:nvSpPr>
          <xdr:spPr>
            <a:xfrm>
              <a:off x="12139423" y="8394259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81" name="Rectangle: Rounded Corners 280">
              <a:extLst>
                <a:ext uri="{FF2B5EF4-FFF2-40B4-BE49-F238E27FC236}">
                  <a16:creationId xmlns:a16="http://schemas.microsoft.com/office/drawing/2014/main" id="{F5E910B8-1C59-97C1-6F98-95C4740B85CC}"/>
                </a:ext>
              </a:extLst>
            </xdr:cNvPr>
            <xdr:cNvSpPr/>
          </xdr:nvSpPr>
          <xdr:spPr>
            <a:xfrm>
              <a:off x="12231748" y="6410092"/>
              <a:ext cx="966225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400" b="1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1,200</a:t>
              </a:r>
            </a:p>
          </xdr:txBody>
        </xdr:sp>
        <xdr:sp macro="" textlink="">
          <xdr:nvSpPr>
            <xdr:cNvPr id="282" name="Rectangle: Rounded Corners 281">
              <a:extLst>
                <a:ext uri="{FF2B5EF4-FFF2-40B4-BE49-F238E27FC236}">
                  <a16:creationId xmlns:a16="http://schemas.microsoft.com/office/drawing/2014/main" id="{B9575384-73E9-67CC-3C06-E1A1A612BC6D}"/>
                </a:ext>
              </a:extLst>
            </xdr:cNvPr>
            <xdr:cNvSpPr/>
          </xdr:nvSpPr>
          <xdr:spPr>
            <a:xfrm>
              <a:off x="12231748" y="6785005"/>
              <a:ext cx="966225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400" b="1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5</a:t>
              </a:r>
            </a:p>
          </xdr:txBody>
        </xdr:sp>
        <xdr:sp macro="" textlink="">
          <xdr:nvSpPr>
            <xdr:cNvPr id="283" name="Rectangle: Rounded Corners 282">
              <a:extLst>
                <a:ext uri="{FF2B5EF4-FFF2-40B4-BE49-F238E27FC236}">
                  <a16:creationId xmlns:a16="http://schemas.microsoft.com/office/drawing/2014/main" id="{282BB7F5-6320-01BD-E6F5-229EA57EACF1}"/>
                </a:ext>
              </a:extLst>
            </xdr:cNvPr>
            <xdr:cNvSpPr/>
          </xdr:nvSpPr>
          <xdr:spPr>
            <a:xfrm>
              <a:off x="11338712" y="5691507"/>
              <a:ext cx="1971115" cy="406160"/>
            </a:xfrm>
            <a:prstGeom prst="roundRect">
              <a:avLst>
                <a:gd name="adj" fmla="val 0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9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Mã</a:t>
              </a:r>
              <a:r>
                <a:rPr lang="en-US" sz="9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QLTK: </a:t>
              </a:r>
              <a:r>
                <a:rPr lang="en-US" sz="1100" b="1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STF32500066659</a:t>
              </a:r>
            </a:p>
          </xdr:txBody>
        </xdr:sp>
        <xdr:sp macro="" textlink="">
          <xdr:nvSpPr>
            <xdr:cNvPr id="284" name="Rectangle: Rounded Corners 283">
              <a:extLst>
                <a:ext uri="{FF2B5EF4-FFF2-40B4-BE49-F238E27FC236}">
                  <a16:creationId xmlns:a16="http://schemas.microsoft.com/office/drawing/2014/main" id="{E37E18F2-ADA1-5F9E-0D0A-A106043F10FC}"/>
                </a:ext>
              </a:extLst>
            </xdr:cNvPr>
            <xdr:cNvSpPr/>
          </xdr:nvSpPr>
          <xdr:spPr>
            <a:xfrm>
              <a:off x="11441192" y="6074232"/>
              <a:ext cx="1749467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Mã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LK: </a:t>
              </a:r>
              <a:r>
                <a:rPr lang="en-US" sz="1400" b="1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LY4456001</a:t>
              </a:r>
              <a:endParaRPr lang="en-US" sz="1100" b="1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285" name="Rectangle: Rounded Corners 284">
              <a:extLst>
                <a:ext uri="{FF2B5EF4-FFF2-40B4-BE49-F238E27FC236}">
                  <a16:creationId xmlns:a16="http://schemas.microsoft.com/office/drawing/2014/main" id="{E67349E6-C5C7-59A8-A713-21839DC0EBDE}"/>
                </a:ext>
              </a:extLst>
            </xdr:cNvPr>
            <xdr:cNvSpPr/>
          </xdr:nvSpPr>
          <xdr:spPr>
            <a:xfrm>
              <a:off x="11441192" y="6402283"/>
              <a:ext cx="761276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Số</a:t>
              </a:r>
              <a:r>
                <a:rPr lang="en-US" sz="105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lượng:</a:t>
              </a:r>
              <a:endParaRPr lang="en-US" sz="105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286" name="Rectangle: Rounded Corners 285">
              <a:extLst>
                <a:ext uri="{FF2B5EF4-FFF2-40B4-BE49-F238E27FC236}">
                  <a16:creationId xmlns:a16="http://schemas.microsoft.com/office/drawing/2014/main" id="{D502268B-2FB0-6F37-1229-3601371FB669}"/>
                </a:ext>
              </a:extLst>
            </xdr:cNvPr>
            <xdr:cNvSpPr/>
          </xdr:nvSpPr>
          <xdr:spPr>
            <a:xfrm>
              <a:off x="11441192" y="6785011"/>
              <a:ext cx="761276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Số</a:t>
              </a:r>
              <a:r>
                <a:rPr lang="en-US" sz="105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thùng:</a:t>
              </a:r>
              <a:endParaRPr lang="en-US" sz="105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287" name="Rectangle: Rounded Corners 286">
              <a:extLst>
                <a:ext uri="{FF2B5EF4-FFF2-40B4-BE49-F238E27FC236}">
                  <a16:creationId xmlns:a16="http://schemas.microsoft.com/office/drawing/2014/main" id="{2F3669C7-7C4A-491B-C73D-C57C50813AB8}"/>
                </a:ext>
              </a:extLst>
            </xdr:cNvPr>
            <xdr:cNvSpPr/>
          </xdr:nvSpPr>
          <xdr:spPr>
            <a:xfrm>
              <a:off x="11441192" y="7167741"/>
              <a:ext cx="1756789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Vị</a:t>
              </a:r>
              <a:r>
                <a:rPr lang="en-US" sz="105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trí: </a:t>
              </a:r>
              <a:r>
                <a:rPr lang="en-US" sz="1100" b="1" i="0" u="none" strike="noStrike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F3-B2/2-17-01  </a:t>
              </a:r>
            </a:p>
          </xdr:txBody>
        </xdr:sp>
        <xdr:sp macro="" textlink="">
          <xdr:nvSpPr>
            <xdr:cNvPr id="288" name="Rectangle: Rounded Corners 287">
              <a:extLst>
                <a:ext uri="{FF2B5EF4-FFF2-40B4-BE49-F238E27FC236}">
                  <a16:creationId xmlns:a16="http://schemas.microsoft.com/office/drawing/2014/main" id="{00DF5D1D-7239-CA1F-87DB-474FDBF08B87}"/>
                </a:ext>
              </a:extLst>
            </xdr:cNvPr>
            <xdr:cNvSpPr/>
          </xdr:nvSpPr>
          <xdr:spPr>
            <a:xfrm>
              <a:off x="11448513" y="7433307"/>
              <a:ext cx="1756789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050" b="1" i="0" u="none" strike="noStrike" kern="0" cap="none" spc="0" normalizeH="0" baseline="0" noProof="0">
                  <a:ln>
                    <a:noFill/>
                  </a:ln>
                  <a:solidFill>
                    <a:srgbClr val="FF0000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Webdings" panose="05030102010509060703" pitchFamily="18" charset="2"/>
                </a:rPr>
                <a:t> Sửa số lượng chỉ thị</a:t>
              </a:r>
              <a:endParaRPr kumimoji="0" lang="en-US" sz="1050" b="1" i="0" u="none" strike="noStrike" kern="0" cap="none" spc="0" normalizeH="0" baseline="0" noProof="0">
                <a:ln>
                  <a:noFill/>
                </a:ln>
                <a:solidFill>
                  <a:srgbClr val="FF0000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  <xdr:sp macro="" textlink="">
        <xdr:nvSpPr>
          <xdr:cNvPr id="275" name="Rectangle: Rounded Corners 274">
            <a:extLst>
              <a:ext uri="{FF2B5EF4-FFF2-40B4-BE49-F238E27FC236}">
                <a16:creationId xmlns:a16="http://schemas.microsoft.com/office/drawing/2014/main" id="{3E18BA09-49E1-7D81-00D8-884B85B26835}"/>
              </a:ext>
            </a:extLst>
          </xdr:cNvPr>
          <xdr:cNvSpPr/>
        </xdr:nvSpPr>
        <xdr:spPr>
          <a:xfrm>
            <a:off x="15718117" y="36038117"/>
            <a:ext cx="909779" cy="319386"/>
          </a:xfrm>
          <a:prstGeom prst="roundRect">
            <a:avLst>
              <a:gd name="adj" fmla="val 22222"/>
            </a:avLst>
          </a:prstGeom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Xác</a:t>
            </a:r>
            <a:r>
              <a:rPr lang="en-US" sz="1100" b="1" baseline="0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nhận</a:t>
            </a:r>
            <a:endParaRPr lang="en-US" b="1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276" name="Rectangle: Rounded Corners 275">
            <a:extLst>
              <a:ext uri="{FF2B5EF4-FFF2-40B4-BE49-F238E27FC236}">
                <a16:creationId xmlns:a16="http://schemas.microsoft.com/office/drawing/2014/main" id="{85DF4766-614C-54C5-0DB2-620374218555}"/>
              </a:ext>
            </a:extLst>
          </xdr:cNvPr>
          <xdr:cNvSpPr/>
        </xdr:nvSpPr>
        <xdr:spPr>
          <a:xfrm>
            <a:off x="14851529" y="36038117"/>
            <a:ext cx="545353" cy="319386"/>
          </a:xfrm>
          <a:prstGeom prst="roundRect">
            <a:avLst>
              <a:gd name="adj" fmla="val 22222"/>
            </a:avLst>
          </a:prstGeom>
          <a:solidFill>
            <a:schemeClr val="bg2">
              <a:lumMod val="75000"/>
            </a:schemeClr>
          </a:solidFill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Sửa</a:t>
            </a:r>
            <a:endParaRPr lang="en-US" b="1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115</xdr:col>
      <xdr:colOff>179294</xdr:colOff>
      <xdr:row>226</xdr:row>
      <xdr:rowOff>0</xdr:rowOff>
    </xdr:from>
    <xdr:to>
      <xdr:col>120</xdr:col>
      <xdr:colOff>14942</xdr:colOff>
      <xdr:row>227</xdr:row>
      <xdr:rowOff>59764</xdr:rowOff>
    </xdr:to>
    <xdr:grpSp>
      <xdr:nvGrpSpPr>
        <xdr:cNvPr id="290" name="Group 289">
          <a:extLst>
            <a:ext uri="{FF2B5EF4-FFF2-40B4-BE49-F238E27FC236}">
              <a16:creationId xmlns:a16="http://schemas.microsoft.com/office/drawing/2014/main" id="{4BD4A3F1-5F1E-CB49-CF10-3BB4EFF290C0}"/>
            </a:ext>
          </a:extLst>
        </xdr:cNvPr>
        <xdr:cNvGrpSpPr/>
      </xdr:nvGrpSpPr>
      <xdr:grpSpPr>
        <a:xfrm>
          <a:off x="22750658" y="36576000"/>
          <a:ext cx="817011" cy="221400"/>
          <a:chOff x="17032941" y="35589882"/>
          <a:chExt cx="806824" cy="216647"/>
        </a:xfrm>
      </xdr:grpSpPr>
      <xdr:sp macro="" textlink="">
        <xdr:nvSpPr>
          <xdr:cNvPr id="291" name="Oval 290">
            <a:extLst>
              <a:ext uri="{FF2B5EF4-FFF2-40B4-BE49-F238E27FC236}">
                <a16:creationId xmlns:a16="http://schemas.microsoft.com/office/drawing/2014/main" id="{BCC46114-F006-B776-3617-62C00FAE0466}"/>
              </a:ext>
            </a:extLst>
          </xdr:cNvPr>
          <xdr:cNvSpPr/>
        </xdr:nvSpPr>
        <xdr:spPr>
          <a:xfrm>
            <a:off x="17032941" y="35589882"/>
            <a:ext cx="216647" cy="216647"/>
          </a:xfrm>
          <a:prstGeom prst="ellipse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2" name="Oval 291">
            <a:extLst>
              <a:ext uri="{FF2B5EF4-FFF2-40B4-BE49-F238E27FC236}">
                <a16:creationId xmlns:a16="http://schemas.microsoft.com/office/drawing/2014/main" id="{1F1A7685-59DB-6FB9-A851-2A17CC599939}"/>
              </a:ext>
            </a:extLst>
          </xdr:cNvPr>
          <xdr:cNvSpPr/>
        </xdr:nvSpPr>
        <xdr:spPr>
          <a:xfrm>
            <a:off x="17328030" y="35589882"/>
            <a:ext cx="216647" cy="216647"/>
          </a:xfrm>
          <a:prstGeom prst="ellipse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3" name="Oval 292">
            <a:extLst>
              <a:ext uri="{FF2B5EF4-FFF2-40B4-BE49-F238E27FC236}">
                <a16:creationId xmlns:a16="http://schemas.microsoft.com/office/drawing/2014/main" id="{5D5B6D6C-07FE-DD6A-9D62-A7DD5EAA33D3}"/>
              </a:ext>
            </a:extLst>
          </xdr:cNvPr>
          <xdr:cNvSpPr/>
        </xdr:nvSpPr>
        <xdr:spPr>
          <a:xfrm>
            <a:off x="17623118" y="35589882"/>
            <a:ext cx="216647" cy="216647"/>
          </a:xfrm>
          <a:prstGeom prst="ellipse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122</xdr:col>
      <xdr:colOff>89647</xdr:colOff>
      <xdr:row>220</xdr:row>
      <xdr:rowOff>59765</xdr:rowOff>
    </xdr:from>
    <xdr:to>
      <xdr:col>139</xdr:col>
      <xdr:colOff>29882</xdr:colOff>
      <xdr:row>226</xdr:row>
      <xdr:rowOff>141941</xdr:rowOff>
    </xdr:to>
    <xdr:grpSp>
      <xdr:nvGrpSpPr>
        <xdr:cNvPr id="362" name="Group 361">
          <a:extLst>
            <a:ext uri="{FF2B5EF4-FFF2-40B4-BE49-F238E27FC236}">
              <a16:creationId xmlns:a16="http://schemas.microsoft.com/office/drawing/2014/main" id="{8217F300-F9A1-96A5-9C0F-7AB9993A5C99}"/>
            </a:ext>
          </a:extLst>
        </xdr:cNvPr>
        <xdr:cNvGrpSpPr/>
      </xdr:nvGrpSpPr>
      <xdr:grpSpPr>
        <a:xfrm>
          <a:off x="24034920" y="35665947"/>
          <a:ext cx="3276871" cy="1051994"/>
          <a:chOff x="24105347" y="35029215"/>
          <a:chExt cx="3286685" cy="1034676"/>
        </a:xfrm>
      </xdr:grpSpPr>
      <xdr:sp macro="" textlink="">
        <xdr:nvSpPr>
          <xdr:cNvPr id="294" name="Rectangle: Rounded Corners 293">
            <a:extLst>
              <a:ext uri="{FF2B5EF4-FFF2-40B4-BE49-F238E27FC236}">
                <a16:creationId xmlns:a16="http://schemas.microsoft.com/office/drawing/2014/main" id="{31FBBCC2-A353-5ACF-AB25-982ADB71F198}"/>
              </a:ext>
            </a:extLst>
          </xdr:cNvPr>
          <xdr:cNvSpPr/>
        </xdr:nvSpPr>
        <xdr:spPr>
          <a:xfrm>
            <a:off x="24105347" y="35029215"/>
            <a:ext cx="3286685" cy="1034676"/>
          </a:xfrm>
          <a:prstGeom prst="roundRect">
            <a:avLst/>
          </a:prstGeom>
          <a:scene3d>
            <a:camera prst="orthographicFront"/>
            <a:lightRig rig="threePt" dir="t"/>
          </a:scene3d>
          <a:sp3d>
            <a:bevelT/>
          </a:sp3d>
        </xdr:spPr>
        <xdr:style>
          <a:lnRef idx="2">
            <a:schemeClr val="accent4"/>
          </a:lnRef>
          <a:fillRef idx="1">
            <a:schemeClr val="lt1"/>
          </a:fillRef>
          <a:effectRef idx="0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Bạn</a:t>
            </a:r>
            <a:r>
              <a:rPr lang="en-US" sz="1100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đã hoàn thành kiểm kê khu vực này</a:t>
            </a:r>
          </a:p>
          <a:p>
            <a:pPr algn="ctr"/>
            <a:r>
              <a:rPr lang="en-US" sz="1100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Bạn có muốn kiểm kê khu vực khác?</a:t>
            </a:r>
            <a:endPara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295" name="Rectangle: Rounded Corners 294">
            <a:extLst>
              <a:ext uri="{FF2B5EF4-FFF2-40B4-BE49-F238E27FC236}">
                <a16:creationId xmlns:a16="http://schemas.microsoft.com/office/drawing/2014/main" id="{7FEB33E1-65B9-48FB-9D87-2BA9503334C8}"/>
              </a:ext>
            </a:extLst>
          </xdr:cNvPr>
          <xdr:cNvSpPr/>
        </xdr:nvSpPr>
        <xdr:spPr>
          <a:xfrm>
            <a:off x="25984200" y="35626862"/>
            <a:ext cx="920238" cy="323122"/>
          </a:xfrm>
          <a:prstGeom prst="roundRect">
            <a:avLst>
              <a:gd name="adj" fmla="val 22222"/>
            </a:avLst>
          </a:prstGeom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Đồng</a:t>
            </a:r>
            <a:r>
              <a:rPr lang="en-US" sz="1100" b="1" baseline="0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ý</a:t>
            </a:r>
            <a:endParaRPr lang="en-US" b="1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296" name="Rectangle: Rounded Corners 295">
            <a:extLst>
              <a:ext uri="{FF2B5EF4-FFF2-40B4-BE49-F238E27FC236}">
                <a16:creationId xmlns:a16="http://schemas.microsoft.com/office/drawing/2014/main" id="{8C0A65CF-6DBB-41D2-DB0B-22EF684B0E2C}"/>
              </a:ext>
            </a:extLst>
          </xdr:cNvPr>
          <xdr:cNvSpPr/>
        </xdr:nvSpPr>
        <xdr:spPr>
          <a:xfrm>
            <a:off x="24621191" y="35626862"/>
            <a:ext cx="920238" cy="323122"/>
          </a:xfrm>
          <a:prstGeom prst="roundRect">
            <a:avLst>
              <a:gd name="adj" fmla="val 22222"/>
            </a:avLst>
          </a:prstGeom>
          <a:solidFill>
            <a:schemeClr val="bg1">
              <a:lumMod val="65000"/>
            </a:schemeClr>
          </a:solidFill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Thoát</a:t>
            </a:r>
            <a:endParaRPr lang="en-US" b="1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65</xdr:col>
      <xdr:colOff>104588</xdr:colOff>
      <xdr:row>229</xdr:row>
      <xdr:rowOff>44824</xdr:rowOff>
    </xdr:from>
    <xdr:to>
      <xdr:col>74</xdr:col>
      <xdr:colOff>74705</xdr:colOff>
      <xdr:row>231</xdr:row>
      <xdr:rowOff>99799</xdr:rowOff>
    </xdr:to>
    <xdr:sp macro="" textlink="">
      <xdr:nvSpPr>
        <xdr:cNvPr id="298" name="Rectangle: Rounded Corners 297">
          <a:extLst>
            <a:ext uri="{FF2B5EF4-FFF2-40B4-BE49-F238E27FC236}">
              <a16:creationId xmlns:a16="http://schemas.microsoft.com/office/drawing/2014/main" id="{7D9914DF-8DCF-4994-8435-31C2D8914AE1}"/>
            </a:ext>
          </a:extLst>
        </xdr:cNvPr>
        <xdr:cNvSpPr/>
      </xdr:nvSpPr>
      <xdr:spPr>
        <a:xfrm>
          <a:off x="12729882" y="36015706"/>
          <a:ext cx="1718235" cy="368740"/>
        </a:xfrm>
        <a:prstGeom prst="roundRect">
          <a:avLst>
            <a:gd name="adj" fmla="val 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u="sng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Danh sách</a:t>
          </a:r>
          <a:r>
            <a:rPr lang="en-US" sz="1100" b="1" u="sng" baseline="0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linh kiện</a:t>
          </a:r>
          <a:endParaRPr lang="en-US" sz="1100" b="1" u="sng">
            <a:solidFill>
              <a:sysClr val="windowText" lastClr="000000"/>
            </a:solidFill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118</xdr:col>
      <xdr:colOff>104588</xdr:colOff>
      <xdr:row>222</xdr:row>
      <xdr:rowOff>52294</xdr:rowOff>
    </xdr:from>
    <xdr:to>
      <xdr:col>121</xdr:col>
      <xdr:colOff>112058</xdr:colOff>
      <xdr:row>225</xdr:row>
      <xdr:rowOff>52294</xdr:rowOff>
    </xdr:to>
    <xdr:sp macro="" textlink="">
      <xdr:nvSpPr>
        <xdr:cNvPr id="299" name="Arrow: Right 298">
          <a:extLst>
            <a:ext uri="{FF2B5EF4-FFF2-40B4-BE49-F238E27FC236}">
              <a16:creationId xmlns:a16="http://schemas.microsoft.com/office/drawing/2014/main" id="{193C92DE-1735-D5FF-597A-F4FFD30028AA}"/>
            </a:ext>
          </a:extLst>
        </xdr:cNvPr>
        <xdr:cNvSpPr/>
      </xdr:nvSpPr>
      <xdr:spPr>
        <a:xfrm>
          <a:off x="23024353" y="34925000"/>
          <a:ext cx="590176" cy="470647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OK</a:t>
          </a:r>
        </a:p>
      </xdr:txBody>
    </xdr:sp>
    <xdr:clientData/>
  </xdr:twoCellAnchor>
  <xdr:twoCellAnchor>
    <xdr:from>
      <xdr:col>135</xdr:col>
      <xdr:colOff>37353</xdr:colOff>
      <xdr:row>229</xdr:row>
      <xdr:rowOff>89647</xdr:rowOff>
    </xdr:from>
    <xdr:to>
      <xdr:col>138</xdr:col>
      <xdr:colOff>44823</xdr:colOff>
      <xdr:row>232</xdr:row>
      <xdr:rowOff>89647</xdr:rowOff>
    </xdr:to>
    <xdr:sp macro="" textlink="">
      <xdr:nvSpPr>
        <xdr:cNvPr id="300" name="Arrow: Right 299">
          <a:extLst>
            <a:ext uri="{FF2B5EF4-FFF2-40B4-BE49-F238E27FC236}">
              <a16:creationId xmlns:a16="http://schemas.microsoft.com/office/drawing/2014/main" id="{9B18EC8E-31C7-C94C-D5A0-442DF809F7DA}"/>
            </a:ext>
          </a:extLst>
        </xdr:cNvPr>
        <xdr:cNvSpPr/>
      </xdr:nvSpPr>
      <xdr:spPr>
        <a:xfrm>
          <a:off x="26259118" y="36060529"/>
          <a:ext cx="590176" cy="470647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NG</a:t>
          </a:r>
        </a:p>
      </xdr:txBody>
    </xdr:sp>
    <xdr:clientData/>
  </xdr:twoCellAnchor>
  <xdr:twoCellAnchor>
    <xdr:from>
      <xdr:col>140</xdr:col>
      <xdr:colOff>194232</xdr:colOff>
      <xdr:row>213</xdr:row>
      <xdr:rowOff>0</xdr:rowOff>
    </xdr:from>
    <xdr:to>
      <xdr:col>151</xdr:col>
      <xdr:colOff>69321</xdr:colOff>
      <xdr:row>235</xdr:row>
      <xdr:rowOff>23309</xdr:rowOff>
    </xdr:to>
    <xdr:grpSp>
      <xdr:nvGrpSpPr>
        <xdr:cNvPr id="302" name="Group 301">
          <a:extLst>
            <a:ext uri="{FF2B5EF4-FFF2-40B4-BE49-F238E27FC236}">
              <a16:creationId xmlns:a16="http://schemas.microsoft.com/office/drawing/2014/main" id="{64E2E5B2-D947-D53D-08EF-671B1D1AD0EC}"/>
            </a:ext>
          </a:extLst>
        </xdr:cNvPr>
        <xdr:cNvGrpSpPr/>
      </xdr:nvGrpSpPr>
      <xdr:grpSpPr>
        <a:xfrm>
          <a:off x="27672414" y="34474727"/>
          <a:ext cx="2034089" cy="3602400"/>
          <a:chOff x="11331388" y="5175996"/>
          <a:chExt cx="1971115" cy="3632948"/>
        </a:xfrm>
      </xdr:grpSpPr>
      <xdr:sp macro="" textlink="">
        <xdr:nvSpPr>
          <xdr:cNvPr id="305" name="Rectangle: Rounded Corners 304">
            <a:extLst>
              <a:ext uri="{FF2B5EF4-FFF2-40B4-BE49-F238E27FC236}">
                <a16:creationId xmlns:a16="http://schemas.microsoft.com/office/drawing/2014/main" id="{A8AD8D46-ED4F-BC29-CDFE-99102A786DBB}"/>
              </a:ext>
            </a:extLst>
          </xdr:cNvPr>
          <xdr:cNvSpPr/>
        </xdr:nvSpPr>
        <xdr:spPr>
          <a:xfrm>
            <a:off x="11331388" y="5175996"/>
            <a:ext cx="1971115" cy="3632948"/>
          </a:xfrm>
          <a:prstGeom prst="roundRect">
            <a:avLst>
              <a:gd name="adj" fmla="val 6729"/>
            </a:avLst>
          </a:prstGeom>
          <a:solidFill>
            <a:schemeClr val="bg1">
              <a:lumMod val="75000"/>
            </a:schemeClr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06" name="Rectangle: Rounded Corners 305">
            <a:extLst>
              <a:ext uri="{FF2B5EF4-FFF2-40B4-BE49-F238E27FC236}">
                <a16:creationId xmlns:a16="http://schemas.microsoft.com/office/drawing/2014/main" id="{3B034F91-7DFF-FC36-CF0B-9983C86E5CE4}"/>
              </a:ext>
            </a:extLst>
          </xdr:cNvPr>
          <xdr:cNvSpPr/>
        </xdr:nvSpPr>
        <xdr:spPr>
          <a:xfrm>
            <a:off x="11386481" y="5460312"/>
            <a:ext cx="1860928" cy="2884335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307" name="Straight Connector 306">
            <a:extLst>
              <a:ext uri="{FF2B5EF4-FFF2-40B4-BE49-F238E27FC236}">
                <a16:creationId xmlns:a16="http://schemas.microsoft.com/office/drawing/2014/main" id="{768FB53B-972B-7F37-20AF-FA91543197B0}"/>
              </a:ext>
            </a:extLst>
          </xdr:cNvPr>
          <xdr:cNvCxnSpPr/>
        </xdr:nvCxnSpPr>
        <xdr:spPr>
          <a:xfrm>
            <a:off x="12059969" y="5324335"/>
            <a:ext cx="528895" cy="0"/>
          </a:xfrm>
          <a:prstGeom prst="line">
            <a:avLst/>
          </a:prstGeom>
          <a:ln w="28575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8" name="Oval 307">
            <a:extLst>
              <a:ext uri="{FF2B5EF4-FFF2-40B4-BE49-F238E27FC236}">
                <a16:creationId xmlns:a16="http://schemas.microsoft.com/office/drawing/2014/main" id="{68522D59-F76C-589D-7A68-148BD1606180}"/>
              </a:ext>
            </a:extLst>
          </xdr:cNvPr>
          <xdr:cNvSpPr/>
        </xdr:nvSpPr>
        <xdr:spPr>
          <a:xfrm>
            <a:off x="12139423" y="8394259"/>
            <a:ext cx="355046" cy="358486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11" name="Rectangle: Rounded Corners 310">
            <a:extLst>
              <a:ext uri="{FF2B5EF4-FFF2-40B4-BE49-F238E27FC236}">
                <a16:creationId xmlns:a16="http://schemas.microsoft.com/office/drawing/2014/main" id="{CBEB7055-EA12-471C-7136-5FA99CFB2AE4}"/>
              </a:ext>
            </a:extLst>
          </xdr:cNvPr>
          <xdr:cNvSpPr/>
        </xdr:nvSpPr>
        <xdr:spPr>
          <a:xfrm>
            <a:off x="11411913" y="5550914"/>
            <a:ext cx="1610387" cy="249944"/>
          </a:xfrm>
          <a:prstGeom prst="roundRect">
            <a:avLst>
              <a:gd name="adj" fmla="val 0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="1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Danh sách</a:t>
            </a:r>
            <a:r>
              <a:rPr lang="en-US" sz="1050" b="1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linh kiện:</a:t>
            </a:r>
            <a:endParaRPr lang="en-US" sz="1400" b="1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312" name="Rectangle: Rounded Corners 311">
            <a:extLst>
              <a:ext uri="{FF2B5EF4-FFF2-40B4-BE49-F238E27FC236}">
                <a16:creationId xmlns:a16="http://schemas.microsoft.com/office/drawing/2014/main" id="{D4E67276-2F2F-32B8-BD7D-C3CA316F5F94}"/>
              </a:ext>
            </a:extLst>
          </xdr:cNvPr>
          <xdr:cNvSpPr/>
        </xdr:nvSpPr>
        <xdr:spPr>
          <a:xfrm>
            <a:off x="11401350" y="5841083"/>
            <a:ext cx="1681530" cy="527336"/>
          </a:xfrm>
          <a:prstGeom prst="roundRect">
            <a:avLst>
              <a:gd name="adj" fmla="val 0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ctr">
            <a:spAutoFit/>
          </a:bodyPr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9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Mã</a:t>
            </a:r>
            <a:r>
              <a:rPr lang="en-US" sz="900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QLTK: </a:t>
            </a:r>
            <a:r>
              <a:rPr lang="en-US" sz="900" b="1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STF32500063808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9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Mã</a:t>
            </a:r>
            <a:r>
              <a:rPr lang="en-US" sz="900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LK: </a:t>
            </a:r>
            <a:r>
              <a:rPr lang="en-US" sz="900" b="1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D01MXV001 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900" b="0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Vị trí: </a:t>
            </a:r>
            <a:r>
              <a:rPr lang="en-US" sz="900" b="1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F3-B2/2-18-03 </a:t>
            </a:r>
          </a:p>
        </xdr:txBody>
      </xdr:sp>
      <xdr:sp macro="" textlink="">
        <xdr:nvSpPr>
          <xdr:cNvPr id="335" name="Rectangle: Rounded Corners 334">
            <a:extLst>
              <a:ext uri="{FF2B5EF4-FFF2-40B4-BE49-F238E27FC236}">
                <a16:creationId xmlns:a16="http://schemas.microsoft.com/office/drawing/2014/main" id="{78D50891-3394-8533-EA43-3E42055246C3}"/>
              </a:ext>
            </a:extLst>
          </xdr:cNvPr>
          <xdr:cNvSpPr/>
        </xdr:nvSpPr>
        <xdr:spPr>
          <a:xfrm>
            <a:off x="11401350" y="6497278"/>
            <a:ext cx="1681530" cy="527336"/>
          </a:xfrm>
          <a:prstGeom prst="roundRect">
            <a:avLst>
              <a:gd name="adj" fmla="val 0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ctr">
            <a:spAutoFit/>
          </a:bodyPr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9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Mã</a:t>
            </a:r>
            <a:r>
              <a:rPr lang="en-US" sz="900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QLTK: </a:t>
            </a:r>
            <a:r>
              <a:rPr lang="en-US" sz="900" b="1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STF32500066658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9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Mã</a:t>
            </a:r>
            <a:r>
              <a:rPr lang="en-US" sz="900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LK: </a:t>
            </a:r>
            <a:r>
              <a:rPr lang="en-US" sz="900" b="1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LY4456001 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900" b="0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Vị trí: </a:t>
            </a:r>
            <a:r>
              <a:rPr lang="en-US" sz="900" b="1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F3-B2/2-14-01 </a:t>
            </a:r>
          </a:p>
        </xdr:txBody>
      </xdr:sp>
      <xdr:sp macro="" textlink="">
        <xdr:nvSpPr>
          <xdr:cNvPr id="337" name="Rectangle: Rounded Corners 336">
            <a:extLst>
              <a:ext uri="{FF2B5EF4-FFF2-40B4-BE49-F238E27FC236}">
                <a16:creationId xmlns:a16="http://schemas.microsoft.com/office/drawing/2014/main" id="{193F4D37-614E-CDB6-16A6-C2F8422A7F81}"/>
              </a:ext>
            </a:extLst>
          </xdr:cNvPr>
          <xdr:cNvSpPr/>
        </xdr:nvSpPr>
        <xdr:spPr>
          <a:xfrm>
            <a:off x="11401350" y="7133750"/>
            <a:ext cx="1681530" cy="527336"/>
          </a:xfrm>
          <a:prstGeom prst="roundRect">
            <a:avLst>
              <a:gd name="adj" fmla="val 0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ctr">
            <a:spAutoFit/>
          </a:bodyPr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9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Mã</a:t>
            </a:r>
            <a:r>
              <a:rPr lang="en-US" sz="900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QLTK: </a:t>
            </a:r>
            <a:r>
              <a:rPr lang="en-US" sz="900" b="1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STF32500064496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9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Mã</a:t>
            </a:r>
            <a:r>
              <a:rPr lang="en-US" sz="900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LK: </a:t>
            </a:r>
            <a:r>
              <a:rPr lang="en-US" sz="900" b="1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D01N0P001 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900" b="0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Vị trí: </a:t>
            </a:r>
            <a:r>
              <a:rPr lang="en-US" sz="900" b="1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F3-B2/2-11-01 </a:t>
            </a:r>
          </a:p>
        </xdr:txBody>
      </xdr:sp>
    </xdr:grpSp>
    <xdr:clientData/>
  </xdr:twoCellAnchor>
  <xdr:twoCellAnchor>
    <xdr:from>
      <xdr:col>141</xdr:col>
      <xdr:colOff>170347</xdr:colOff>
      <xdr:row>220</xdr:row>
      <xdr:rowOff>93868</xdr:rowOff>
    </xdr:from>
    <xdr:to>
      <xdr:col>149</xdr:col>
      <xdr:colOff>148260</xdr:colOff>
      <xdr:row>220</xdr:row>
      <xdr:rowOff>93868</xdr:rowOff>
    </xdr:to>
    <xdr:cxnSp macro="">
      <xdr:nvCxnSpPr>
        <xdr:cNvPr id="334" name="Straight Connector 333">
          <a:extLst>
            <a:ext uri="{FF2B5EF4-FFF2-40B4-BE49-F238E27FC236}">
              <a16:creationId xmlns:a16="http://schemas.microsoft.com/office/drawing/2014/main" id="{8957812C-73F4-23DF-32F3-9BD1214DFD74}"/>
            </a:ext>
          </a:extLst>
        </xdr:cNvPr>
        <xdr:cNvCxnSpPr/>
      </xdr:nvCxnSpPr>
      <xdr:spPr>
        <a:xfrm>
          <a:off x="27926197" y="35063318"/>
          <a:ext cx="155271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141</xdr:col>
      <xdr:colOff>170347</xdr:colOff>
      <xdr:row>224</xdr:row>
      <xdr:rowOff>87518</xdr:rowOff>
    </xdr:from>
    <xdr:to>
      <xdr:col>149</xdr:col>
      <xdr:colOff>148260</xdr:colOff>
      <xdr:row>224</xdr:row>
      <xdr:rowOff>87518</xdr:rowOff>
    </xdr:to>
    <xdr:cxnSp macro="">
      <xdr:nvCxnSpPr>
        <xdr:cNvPr id="336" name="Straight Connector 335">
          <a:extLst>
            <a:ext uri="{FF2B5EF4-FFF2-40B4-BE49-F238E27FC236}">
              <a16:creationId xmlns:a16="http://schemas.microsoft.com/office/drawing/2014/main" id="{E5DC3B78-961C-1E18-1098-507DCDEAF3F7}"/>
            </a:ext>
          </a:extLst>
        </xdr:cNvPr>
        <xdr:cNvCxnSpPr/>
      </xdr:nvCxnSpPr>
      <xdr:spPr>
        <a:xfrm>
          <a:off x="27926197" y="35691968"/>
          <a:ext cx="155271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141</xdr:col>
      <xdr:colOff>170347</xdr:colOff>
      <xdr:row>228</xdr:row>
      <xdr:rowOff>74818</xdr:rowOff>
    </xdr:from>
    <xdr:to>
      <xdr:col>149</xdr:col>
      <xdr:colOff>148260</xdr:colOff>
      <xdr:row>228</xdr:row>
      <xdr:rowOff>74818</xdr:rowOff>
    </xdr:to>
    <xdr:cxnSp macro="">
      <xdr:nvCxnSpPr>
        <xdr:cNvPr id="338" name="Straight Connector 337">
          <a:extLst>
            <a:ext uri="{FF2B5EF4-FFF2-40B4-BE49-F238E27FC236}">
              <a16:creationId xmlns:a16="http://schemas.microsoft.com/office/drawing/2014/main" id="{DA803BA1-F8D8-5D90-1B1E-FD6A9206D0A7}"/>
            </a:ext>
          </a:extLst>
        </xdr:cNvPr>
        <xdr:cNvCxnSpPr/>
      </xdr:nvCxnSpPr>
      <xdr:spPr>
        <a:xfrm>
          <a:off x="27926197" y="36314268"/>
          <a:ext cx="155271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150</xdr:col>
      <xdr:colOff>71834</xdr:colOff>
      <xdr:row>217</xdr:row>
      <xdr:rowOff>38100</xdr:rowOff>
    </xdr:from>
    <xdr:to>
      <xdr:col>150</xdr:col>
      <xdr:colOff>148034</xdr:colOff>
      <xdr:row>231</xdr:row>
      <xdr:rowOff>120650</xdr:rowOff>
    </xdr:to>
    <xdr:sp macro="" textlink="">
      <xdr:nvSpPr>
        <xdr:cNvPr id="340" name="Rectangle 339">
          <a:extLst>
            <a:ext uri="{FF2B5EF4-FFF2-40B4-BE49-F238E27FC236}">
              <a16:creationId xmlns:a16="http://schemas.microsoft.com/office/drawing/2014/main" id="{5DB0C8F8-E2E1-68C0-7950-3493753B0A4E}"/>
            </a:ext>
          </a:extLst>
        </xdr:cNvPr>
        <xdr:cNvSpPr/>
      </xdr:nvSpPr>
      <xdr:spPr>
        <a:xfrm>
          <a:off x="29837459" y="34530506"/>
          <a:ext cx="76200" cy="2305050"/>
        </a:xfrm>
        <a:prstGeom prst="rect">
          <a:avLst/>
        </a:prstGeom>
        <a:noFill/>
        <a:ln w="6350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150</xdr:col>
      <xdr:colOff>71834</xdr:colOff>
      <xdr:row>218</xdr:row>
      <xdr:rowOff>38100</xdr:rowOff>
    </xdr:from>
    <xdr:to>
      <xdr:col>150</xdr:col>
      <xdr:colOff>148034</xdr:colOff>
      <xdr:row>219</xdr:row>
      <xdr:rowOff>153670</xdr:rowOff>
    </xdr:to>
    <xdr:sp macro="" textlink="">
      <xdr:nvSpPr>
        <xdr:cNvPr id="351" name="Rectangle 350">
          <a:extLst>
            <a:ext uri="{FF2B5EF4-FFF2-40B4-BE49-F238E27FC236}">
              <a16:creationId xmlns:a16="http://schemas.microsoft.com/office/drawing/2014/main" id="{42B66FD5-87C0-2C73-5100-E689BC5F9AF2}"/>
            </a:ext>
          </a:extLst>
        </xdr:cNvPr>
        <xdr:cNvSpPr/>
      </xdr:nvSpPr>
      <xdr:spPr>
        <a:xfrm>
          <a:off x="29837459" y="34689256"/>
          <a:ext cx="76200" cy="274320"/>
        </a:xfrm>
        <a:prstGeom prst="rect">
          <a:avLst/>
        </a:prstGeom>
        <a:solidFill>
          <a:schemeClr val="bg1">
            <a:lumMod val="75000"/>
          </a:schemeClr>
        </a:solidFill>
        <a:ln w="6350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93</xdr:col>
      <xdr:colOff>19050</xdr:colOff>
      <xdr:row>236</xdr:row>
      <xdr:rowOff>76200</xdr:rowOff>
    </xdr:from>
    <xdr:to>
      <xdr:col>103</xdr:col>
      <xdr:colOff>88377</xdr:colOff>
      <xdr:row>258</xdr:row>
      <xdr:rowOff>99509</xdr:rowOff>
    </xdr:to>
    <xdr:grpSp>
      <xdr:nvGrpSpPr>
        <xdr:cNvPr id="352" name="Group 351">
          <a:extLst>
            <a:ext uri="{FF2B5EF4-FFF2-40B4-BE49-F238E27FC236}">
              <a16:creationId xmlns:a16="http://schemas.microsoft.com/office/drawing/2014/main" id="{7B5317C6-9B84-EDCB-344C-4055084F5BD4}"/>
            </a:ext>
          </a:extLst>
        </xdr:cNvPr>
        <xdr:cNvGrpSpPr/>
      </xdr:nvGrpSpPr>
      <xdr:grpSpPr>
        <a:xfrm>
          <a:off x="18272414" y="38291655"/>
          <a:ext cx="2032054" cy="3579309"/>
          <a:chOff x="12767235" y="33468236"/>
          <a:chExt cx="2011680" cy="3474720"/>
        </a:xfrm>
      </xdr:grpSpPr>
      <xdr:grpSp>
        <xdr:nvGrpSpPr>
          <xdr:cNvPr id="353" name="Group 352">
            <a:extLst>
              <a:ext uri="{FF2B5EF4-FFF2-40B4-BE49-F238E27FC236}">
                <a16:creationId xmlns:a16="http://schemas.microsoft.com/office/drawing/2014/main" id="{90AFE9E8-5942-07DE-EB71-007E80670486}"/>
              </a:ext>
            </a:extLst>
          </xdr:cNvPr>
          <xdr:cNvGrpSpPr/>
        </xdr:nvGrpSpPr>
        <xdr:grpSpPr>
          <a:xfrm>
            <a:off x="12767235" y="33468236"/>
            <a:ext cx="2011680" cy="3474720"/>
            <a:chOff x="11331388" y="5175996"/>
            <a:chExt cx="1971115" cy="3632948"/>
          </a:xfrm>
        </xdr:grpSpPr>
        <xdr:sp macro="" textlink="">
          <xdr:nvSpPr>
            <xdr:cNvPr id="355" name="Rectangle: Rounded Corners 354">
              <a:extLst>
                <a:ext uri="{FF2B5EF4-FFF2-40B4-BE49-F238E27FC236}">
                  <a16:creationId xmlns:a16="http://schemas.microsoft.com/office/drawing/2014/main" id="{A80F7AB0-D92E-D8CF-82BE-8D3286AC8686}"/>
                </a:ext>
              </a:extLst>
            </xdr:cNvPr>
            <xdr:cNvSpPr/>
          </xdr:nvSpPr>
          <xdr:spPr>
            <a:xfrm>
              <a:off x="11331388" y="5175996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56" name="Rectangle: Rounded Corners 355">
              <a:extLst>
                <a:ext uri="{FF2B5EF4-FFF2-40B4-BE49-F238E27FC236}">
                  <a16:creationId xmlns:a16="http://schemas.microsoft.com/office/drawing/2014/main" id="{7A98E42A-0513-D16B-0E36-722916E22904}"/>
                </a:ext>
              </a:extLst>
            </xdr:cNvPr>
            <xdr:cNvSpPr/>
          </xdr:nvSpPr>
          <xdr:spPr>
            <a:xfrm>
              <a:off x="11386481" y="5460312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357" name="Straight Connector 356">
              <a:extLst>
                <a:ext uri="{FF2B5EF4-FFF2-40B4-BE49-F238E27FC236}">
                  <a16:creationId xmlns:a16="http://schemas.microsoft.com/office/drawing/2014/main" id="{14B37389-0991-2564-2025-9E0B90FD93BF}"/>
                </a:ext>
              </a:extLst>
            </xdr:cNvPr>
            <xdr:cNvCxnSpPr/>
          </xdr:nvCxnSpPr>
          <xdr:spPr>
            <a:xfrm>
              <a:off x="12059969" y="5324335"/>
              <a:ext cx="528895" cy="0"/>
            </a:xfrm>
            <a:prstGeom prst="line">
              <a:avLst/>
            </a:prstGeom>
            <a:ln w="28575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358" name="Oval 357">
              <a:extLst>
                <a:ext uri="{FF2B5EF4-FFF2-40B4-BE49-F238E27FC236}">
                  <a16:creationId xmlns:a16="http://schemas.microsoft.com/office/drawing/2014/main" id="{3C0C18CD-2787-5DDB-EAC7-10DBFB999CDD}"/>
                </a:ext>
              </a:extLst>
            </xdr:cNvPr>
            <xdr:cNvSpPr/>
          </xdr:nvSpPr>
          <xdr:spPr>
            <a:xfrm>
              <a:off x="12139423" y="8394259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59" name="Rectangle: Rounded Corners 358">
              <a:extLst>
                <a:ext uri="{FF2B5EF4-FFF2-40B4-BE49-F238E27FC236}">
                  <a16:creationId xmlns:a16="http://schemas.microsoft.com/office/drawing/2014/main" id="{0134445F-6F28-9335-1EA6-F5B720C72046}"/>
                </a:ext>
              </a:extLst>
            </xdr:cNvPr>
            <xdr:cNvSpPr/>
          </xdr:nvSpPr>
          <xdr:spPr>
            <a:xfrm>
              <a:off x="11485107" y="6036266"/>
              <a:ext cx="1668947" cy="1248639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360" name="Rectangle: Rounded Corners 359">
              <a:extLst>
                <a:ext uri="{FF2B5EF4-FFF2-40B4-BE49-F238E27FC236}">
                  <a16:creationId xmlns:a16="http://schemas.microsoft.com/office/drawing/2014/main" id="{7E5A99C4-A664-B770-30EC-FD90D9357A54}"/>
                </a:ext>
              </a:extLst>
            </xdr:cNvPr>
            <xdr:cNvSpPr/>
          </xdr:nvSpPr>
          <xdr:spPr>
            <a:xfrm>
              <a:off x="11477787" y="7410214"/>
              <a:ext cx="1683587" cy="385531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Mã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quản lý tồn kho</a:t>
              </a:r>
              <a:endPara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361" name="Rectangle: Rounded Corners 360">
              <a:extLst>
                <a:ext uri="{FF2B5EF4-FFF2-40B4-BE49-F238E27FC236}">
                  <a16:creationId xmlns:a16="http://schemas.microsoft.com/office/drawing/2014/main" id="{16AA5385-7EAA-7BDC-C6A1-047FDCB92D45}"/>
                </a:ext>
              </a:extLst>
            </xdr:cNvPr>
            <xdr:cNvSpPr/>
          </xdr:nvSpPr>
          <xdr:spPr>
            <a:xfrm>
              <a:off x="11477787" y="7855428"/>
              <a:ext cx="1683587" cy="385531"/>
            </a:xfrm>
            <a:prstGeom prst="roundRect">
              <a:avLst>
                <a:gd name="adj" fmla="val 0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 u="sng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Danh sách</a:t>
              </a:r>
              <a:r>
                <a:rPr lang="en-US" sz="1100" b="1" u="sng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linh kiện</a:t>
              </a:r>
              <a:endParaRPr lang="en-US" sz="1100" b="1" u="sng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  <xdr:pic>
        <xdr:nvPicPr>
          <xdr:cNvPr id="354" name="Picture 353">
            <a:extLst>
              <a:ext uri="{FF2B5EF4-FFF2-40B4-BE49-F238E27FC236}">
                <a16:creationId xmlns:a16="http://schemas.microsoft.com/office/drawing/2014/main" id="{FF6ABAF8-6D06-FE6C-0CAF-CFD48D1080B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13264274" y="34319883"/>
            <a:ext cx="1022979" cy="1105647"/>
          </a:xfrm>
          <a:prstGeom prst="rect">
            <a:avLst/>
          </a:prstGeom>
        </xdr:spPr>
      </xdr:pic>
    </xdr:grpSp>
    <xdr:clientData/>
  </xdr:twoCellAnchor>
  <xdr:twoCellAnchor>
    <xdr:from>
      <xdr:col>104</xdr:col>
      <xdr:colOff>108696</xdr:colOff>
      <xdr:row>242</xdr:row>
      <xdr:rowOff>123265</xdr:rowOff>
    </xdr:from>
    <xdr:to>
      <xdr:col>119</xdr:col>
      <xdr:colOff>36285</xdr:colOff>
      <xdr:row>249</xdr:row>
      <xdr:rowOff>46691</xdr:rowOff>
    </xdr:to>
    <xdr:grpSp>
      <xdr:nvGrpSpPr>
        <xdr:cNvPr id="363" name="Group 362">
          <a:extLst>
            <a:ext uri="{FF2B5EF4-FFF2-40B4-BE49-F238E27FC236}">
              <a16:creationId xmlns:a16="http://schemas.microsoft.com/office/drawing/2014/main" id="{7EDC8BF2-3C4A-F219-73E2-D0DA8796C82C}"/>
            </a:ext>
          </a:extLst>
        </xdr:cNvPr>
        <xdr:cNvGrpSpPr/>
      </xdr:nvGrpSpPr>
      <xdr:grpSpPr>
        <a:xfrm>
          <a:off x="20521060" y="39308538"/>
          <a:ext cx="2871680" cy="1054880"/>
          <a:chOff x="24105348" y="35029215"/>
          <a:chExt cx="3106299" cy="1034676"/>
        </a:xfrm>
      </xdr:grpSpPr>
      <xdr:sp macro="" textlink="">
        <xdr:nvSpPr>
          <xdr:cNvPr id="364" name="Rectangle: Rounded Corners 363">
            <a:extLst>
              <a:ext uri="{FF2B5EF4-FFF2-40B4-BE49-F238E27FC236}">
                <a16:creationId xmlns:a16="http://schemas.microsoft.com/office/drawing/2014/main" id="{334381FB-2EA0-A62C-9697-0963A46C4B9A}"/>
              </a:ext>
            </a:extLst>
          </xdr:cNvPr>
          <xdr:cNvSpPr/>
        </xdr:nvSpPr>
        <xdr:spPr>
          <a:xfrm>
            <a:off x="24105348" y="35029215"/>
            <a:ext cx="3106299" cy="1034676"/>
          </a:xfrm>
          <a:prstGeom prst="roundRect">
            <a:avLst/>
          </a:prstGeom>
          <a:scene3d>
            <a:camera prst="orthographicFront"/>
            <a:lightRig rig="threePt" dir="t"/>
          </a:scene3d>
          <a:sp3d>
            <a:bevelT/>
          </a:sp3d>
        </xdr:spPr>
        <xdr:style>
          <a:lnRef idx="2">
            <a:schemeClr val="accent4"/>
          </a:lnRef>
          <a:fillRef idx="1">
            <a:schemeClr val="lt1"/>
          </a:fillRef>
          <a:effectRef idx="0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Mã</a:t>
            </a:r>
            <a:r>
              <a:rPr lang="en-US" sz="1100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quản lý tồn kho này không tồn tại trên B-wins. Bạn có muốn nhập lại không?</a:t>
            </a:r>
            <a:endPara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365" name="Rectangle: Rounded Corners 364">
            <a:extLst>
              <a:ext uri="{FF2B5EF4-FFF2-40B4-BE49-F238E27FC236}">
                <a16:creationId xmlns:a16="http://schemas.microsoft.com/office/drawing/2014/main" id="{E45E8B66-9DD5-47EF-A0CA-17117147F96C}"/>
              </a:ext>
            </a:extLst>
          </xdr:cNvPr>
          <xdr:cNvSpPr/>
        </xdr:nvSpPr>
        <xdr:spPr>
          <a:xfrm>
            <a:off x="25887741" y="35626862"/>
            <a:ext cx="920238" cy="323122"/>
          </a:xfrm>
          <a:prstGeom prst="roundRect">
            <a:avLst>
              <a:gd name="adj" fmla="val 22222"/>
            </a:avLst>
          </a:prstGeom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Đồng</a:t>
            </a:r>
            <a:r>
              <a:rPr lang="en-US" sz="1100" b="1" baseline="0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ý</a:t>
            </a:r>
            <a:endParaRPr lang="en-US" b="1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366" name="Rectangle: Rounded Corners 365">
            <a:extLst>
              <a:ext uri="{FF2B5EF4-FFF2-40B4-BE49-F238E27FC236}">
                <a16:creationId xmlns:a16="http://schemas.microsoft.com/office/drawing/2014/main" id="{6F15BCE9-4B83-9BCD-020F-C257CD73D5E0}"/>
              </a:ext>
            </a:extLst>
          </xdr:cNvPr>
          <xdr:cNvSpPr/>
        </xdr:nvSpPr>
        <xdr:spPr>
          <a:xfrm>
            <a:off x="24524732" y="35626862"/>
            <a:ext cx="920238" cy="323122"/>
          </a:xfrm>
          <a:prstGeom prst="roundRect">
            <a:avLst>
              <a:gd name="adj" fmla="val 22222"/>
            </a:avLst>
          </a:prstGeom>
          <a:solidFill>
            <a:schemeClr val="bg1">
              <a:lumMod val="65000"/>
            </a:schemeClr>
          </a:solidFill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Thoát</a:t>
            </a:r>
            <a:endParaRPr lang="en-US" b="1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120</xdr:col>
      <xdr:colOff>45374</xdr:colOff>
      <xdr:row>236</xdr:row>
      <xdr:rowOff>76200</xdr:rowOff>
    </xdr:from>
    <xdr:to>
      <xdr:col>130</xdr:col>
      <xdr:colOff>122172</xdr:colOff>
      <xdr:row>258</xdr:row>
      <xdr:rowOff>99509</xdr:rowOff>
    </xdr:to>
    <xdr:grpSp>
      <xdr:nvGrpSpPr>
        <xdr:cNvPr id="367" name="Group 366">
          <a:extLst>
            <a:ext uri="{FF2B5EF4-FFF2-40B4-BE49-F238E27FC236}">
              <a16:creationId xmlns:a16="http://schemas.microsoft.com/office/drawing/2014/main" id="{3CD344DF-AC07-45B6-816A-737E7E11F502}"/>
            </a:ext>
          </a:extLst>
        </xdr:cNvPr>
        <xdr:cNvGrpSpPr/>
      </xdr:nvGrpSpPr>
      <xdr:grpSpPr>
        <a:xfrm>
          <a:off x="23598101" y="38291655"/>
          <a:ext cx="2039526" cy="3579309"/>
          <a:chOff x="14739448" y="33468236"/>
          <a:chExt cx="2019152" cy="3474720"/>
        </a:xfrm>
      </xdr:grpSpPr>
      <xdr:grpSp>
        <xdr:nvGrpSpPr>
          <xdr:cNvPr id="368" name="Group 367">
            <a:extLst>
              <a:ext uri="{FF2B5EF4-FFF2-40B4-BE49-F238E27FC236}">
                <a16:creationId xmlns:a16="http://schemas.microsoft.com/office/drawing/2014/main" id="{A9F731BA-A593-27E8-8C44-49CE1F9A071F}"/>
              </a:ext>
            </a:extLst>
          </xdr:cNvPr>
          <xdr:cNvGrpSpPr/>
        </xdr:nvGrpSpPr>
        <xdr:grpSpPr>
          <a:xfrm>
            <a:off x="14739448" y="33468236"/>
            <a:ext cx="2019152" cy="3474720"/>
            <a:chOff x="11331388" y="5175996"/>
            <a:chExt cx="1978439" cy="3632948"/>
          </a:xfrm>
        </xdr:grpSpPr>
        <xdr:sp macro="" textlink="">
          <xdr:nvSpPr>
            <xdr:cNvPr id="371" name="Rectangle: Rounded Corners 370">
              <a:extLst>
                <a:ext uri="{FF2B5EF4-FFF2-40B4-BE49-F238E27FC236}">
                  <a16:creationId xmlns:a16="http://schemas.microsoft.com/office/drawing/2014/main" id="{E05CFBA9-72E2-1276-2946-8A6929756F4B}"/>
                </a:ext>
              </a:extLst>
            </xdr:cNvPr>
            <xdr:cNvSpPr/>
          </xdr:nvSpPr>
          <xdr:spPr>
            <a:xfrm>
              <a:off x="11331388" y="5175996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72" name="Rectangle: Rounded Corners 371">
              <a:extLst>
                <a:ext uri="{FF2B5EF4-FFF2-40B4-BE49-F238E27FC236}">
                  <a16:creationId xmlns:a16="http://schemas.microsoft.com/office/drawing/2014/main" id="{F74F7E5E-7149-CEDD-D77F-7ADEFF4996BB}"/>
                </a:ext>
              </a:extLst>
            </xdr:cNvPr>
            <xdr:cNvSpPr/>
          </xdr:nvSpPr>
          <xdr:spPr>
            <a:xfrm>
              <a:off x="11386481" y="5460312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373" name="Straight Connector 372">
              <a:extLst>
                <a:ext uri="{FF2B5EF4-FFF2-40B4-BE49-F238E27FC236}">
                  <a16:creationId xmlns:a16="http://schemas.microsoft.com/office/drawing/2014/main" id="{BB71EEA9-7F7D-4319-7817-9E70CDAD4445}"/>
                </a:ext>
              </a:extLst>
            </xdr:cNvPr>
            <xdr:cNvCxnSpPr/>
          </xdr:nvCxnSpPr>
          <xdr:spPr>
            <a:xfrm>
              <a:off x="12059969" y="5324335"/>
              <a:ext cx="528895" cy="0"/>
            </a:xfrm>
            <a:prstGeom prst="line">
              <a:avLst/>
            </a:prstGeom>
            <a:ln w="28575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374" name="Oval 373">
              <a:extLst>
                <a:ext uri="{FF2B5EF4-FFF2-40B4-BE49-F238E27FC236}">
                  <a16:creationId xmlns:a16="http://schemas.microsoft.com/office/drawing/2014/main" id="{9EE0893E-1799-0A64-62F3-2C902E27034D}"/>
                </a:ext>
              </a:extLst>
            </xdr:cNvPr>
            <xdr:cNvSpPr/>
          </xdr:nvSpPr>
          <xdr:spPr>
            <a:xfrm>
              <a:off x="12139423" y="8394259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75" name="Rectangle: Rounded Corners 374">
              <a:extLst>
                <a:ext uri="{FF2B5EF4-FFF2-40B4-BE49-F238E27FC236}">
                  <a16:creationId xmlns:a16="http://schemas.microsoft.com/office/drawing/2014/main" id="{DA55FD59-E25A-9212-FDD7-225DB012B22B}"/>
                </a:ext>
              </a:extLst>
            </xdr:cNvPr>
            <xdr:cNvSpPr/>
          </xdr:nvSpPr>
          <xdr:spPr>
            <a:xfrm>
              <a:off x="12231748" y="6410092"/>
              <a:ext cx="966225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400" b="1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48</a:t>
              </a:r>
            </a:p>
          </xdr:txBody>
        </xdr:sp>
        <xdr:sp macro="" textlink="">
          <xdr:nvSpPr>
            <xdr:cNvPr id="376" name="Rectangle: Rounded Corners 375">
              <a:extLst>
                <a:ext uri="{FF2B5EF4-FFF2-40B4-BE49-F238E27FC236}">
                  <a16:creationId xmlns:a16="http://schemas.microsoft.com/office/drawing/2014/main" id="{EA6AECD1-3B14-A3B1-C2D2-294444845EF8}"/>
                </a:ext>
              </a:extLst>
            </xdr:cNvPr>
            <xdr:cNvSpPr/>
          </xdr:nvSpPr>
          <xdr:spPr>
            <a:xfrm>
              <a:off x="12231748" y="6785005"/>
              <a:ext cx="966225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400" b="1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1</a:t>
              </a:r>
            </a:p>
          </xdr:txBody>
        </xdr:sp>
        <xdr:sp macro="" textlink="">
          <xdr:nvSpPr>
            <xdr:cNvPr id="377" name="Rectangle: Rounded Corners 376">
              <a:extLst>
                <a:ext uri="{FF2B5EF4-FFF2-40B4-BE49-F238E27FC236}">
                  <a16:creationId xmlns:a16="http://schemas.microsoft.com/office/drawing/2014/main" id="{A2FB2120-7157-1B2F-A830-1C94EB48D009}"/>
                </a:ext>
              </a:extLst>
            </xdr:cNvPr>
            <xdr:cNvSpPr/>
          </xdr:nvSpPr>
          <xdr:spPr>
            <a:xfrm>
              <a:off x="11338712" y="5691507"/>
              <a:ext cx="1971115" cy="406160"/>
            </a:xfrm>
            <a:prstGeom prst="roundRect">
              <a:avLst>
                <a:gd name="adj" fmla="val 0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9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Mã</a:t>
              </a:r>
              <a:r>
                <a:rPr lang="en-US" sz="9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QLTK: </a:t>
              </a:r>
              <a:r>
                <a:rPr lang="en-US" sz="1100" b="1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STF32500065381</a:t>
              </a:r>
            </a:p>
          </xdr:txBody>
        </xdr:sp>
        <xdr:sp macro="" textlink="">
          <xdr:nvSpPr>
            <xdr:cNvPr id="378" name="Rectangle: Rounded Corners 377">
              <a:extLst>
                <a:ext uri="{FF2B5EF4-FFF2-40B4-BE49-F238E27FC236}">
                  <a16:creationId xmlns:a16="http://schemas.microsoft.com/office/drawing/2014/main" id="{2B64E75C-5DC1-4E38-DEC0-A86599B6C8CB}"/>
                </a:ext>
              </a:extLst>
            </xdr:cNvPr>
            <xdr:cNvSpPr/>
          </xdr:nvSpPr>
          <xdr:spPr>
            <a:xfrm>
              <a:off x="11441192" y="6074232"/>
              <a:ext cx="1749467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Mã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LK: </a:t>
              </a:r>
              <a:r>
                <a:rPr lang="en-US" sz="1400" b="1" i="0" u="none" strike="noStrike">
                  <a:solidFill>
                    <a:srgbClr val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LY4173007</a:t>
              </a:r>
              <a:r>
                <a:rPr lang="en-US" sz="1400" b="1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endParaRPr lang="en-US" sz="1100" b="1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379" name="Rectangle: Rounded Corners 378">
              <a:extLst>
                <a:ext uri="{FF2B5EF4-FFF2-40B4-BE49-F238E27FC236}">
                  <a16:creationId xmlns:a16="http://schemas.microsoft.com/office/drawing/2014/main" id="{21F8C94D-919F-BD6A-D133-4A05D4662D69}"/>
                </a:ext>
              </a:extLst>
            </xdr:cNvPr>
            <xdr:cNvSpPr/>
          </xdr:nvSpPr>
          <xdr:spPr>
            <a:xfrm>
              <a:off x="11441192" y="6402283"/>
              <a:ext cx="761276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Số</a:t>
              </a:r>
              <a:r>
                <a:rPr lang="en-US" sz="105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lượng:</a:t>
              </a:r>
              <a:endParaRPr lang="en-US" sz="105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380" name="Rectangle: Rounded Corners 379">
              <a:extLst>
                <a:ext uri="{FF2B5EF4-FFF2-40B4-BE49-F238E27FC236}">
                  <a16:creationId xmlns:a16="http://schemas.microsoft.com/office/drawing/2014/main" id="{C784F1FF-BE79-3EAB-D62A-5B408638A0E6}"/>
                </a:ext>
              </a:extLst>
            </xdr:cNvPr>
            <xdr:cNvSpPr/>
          </xdr:nvSpPr>
          <xdr:spPr>
            <a:xfrm>
              <a:off x="11441192" y="6785011"/>
              <a:ext cx="761276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Số</a:t>
              </a:r>
              <a:r>
                <a:rPr lang="en-US" sz="105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thùng:</a:t>
              </a:r>
              <a:endParaRPr lang="en-US" sz="105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381" name="Rectangle: Rounded Corners 380">
              <a:extLst>
                <a:ext uri="{FF2B5EF4-FFF2-40B4-BE49-F238E27FC236}">
                  <a16:creationId xmlns:a16="http://schemas.microsoft.com/office/drawing/2014/main" id="{607321F8-55D0-AF49-2A40-40D1DF5E7F72}"/>
                </a:ext>
              </a:extLst>
            </xdr:cNvPr>
            <xdr:cNvSpPr/>
          </xdr:nvSpPr>
          <xdr:spPr>
            <a:xfrm>
              <a:off x="11441192" y="7167741"/>
              <a:ext cx="1756789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Vị</a:t>
              </a:r>
              <a:r>
                <a:rPr lang="en-US" sz="105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trí: </a:t>
              </a:r>
              <a:r>
                <a:rPr lang="en-US" sz="1100" b="1" i="0" u="none" strike="noStrike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F3-B2/2-05-02</a:t>
              </a:r>
              <a:r>
                <a:rPr lang="en-US"/>
                <a:t> </a:t>
              </a:r>
              <a:r>
                <a:rPr lang="en-US" sz="1100" b="1" i="0" u="none" strike="noStrike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 </a:t>
              </a:r>
            </a:p>
          </xdr:txBody>
        </xdr:sp>
        <xdr:sp macro="" textlink="">
          <xdr:nvSpPr>
            <xdr:cNvPr id="382" name="Rectangle: Rounded Corners 381">
              <a:extLst>
                <a:ext uri="{FF2B5EF4-FFF2-40B4-BE49-F238E27FC236}">
                  <a16:creationId xmlns:a16="http://schemas.microsoft.com/office/drawing/2014/main" id="{264EAA61-2121-AD31-E35E-31987B5DEBCE}"/>
                </a:ext>
              </a:extLst>
            </xdr:cNvPr>
            <xdr:cNvSpPr/>
          </xdr:nvSpPr>
          <xdr:spPr>
            <a:xfrm>
              <a:off x="11448513" y="7433307"/>
              <a:ext cx="1756789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050" b="1" i="0" u="none" strike="noStrike" kern="0" cap="none" spc="0" normalizeH="0" baseline="0" noProof="0">
                  <a:ln>
                    <a:noFill/>
                  </a:ln>
                  <a:solidFill>
                    <a:srgbClr val="FF0000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Webdings" panose="05030102010509060703" pitchFamily="18" charset="2"/>
                </a:rPr>
                <a:t> Sửa số lượng chỉ thị</a:t>
              </a:r>
              <a:endParaRPr kumimoji="0" lang="en-US" sz="1050" b="1" i="0" u="none" strike="noStrike" kern="0" cap="none" spc="0" normalizeH="0" baseline="0" noProof="0">
                <a:ln>
                  <a:noFill/>
                </a:ln>
                <a:solidFill>
                  <a:srgbClr val="FF0000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  <xdr:sp macro="" textlink="">
        <xdr:nvSpPr>
          <xdr:cNvPr id="369" name="Rectangle: Rounded Corners 368">
            <a:extLst>
              <a:ext uri="{FF2B5EF4-FFF2-40B4-BE49-F238E27FC236}">
                <a16:creationId xmlns:a16="http://schemas.microsoft.com/office/drawing/2014/main" id="{43D504E5-300E-55D8-257B-7DD4B0D370BA}"/>
              </a:ext>
            </a:extLst>
          </xdr:cNvPr>
          <xdr:cNvSpPr/>
        </xdr:nvSpPr>
        <xdr:spPr>
          <a:xfrm>
            <a:off x="15718117" y="36038117"/>
            <a:ext cx="909779" cy="319386"/>
          </a:xfrm>
          <a:prstGeom prst="roundRect">
            <a:avLst>
              <a:gd name="adj" fmla="val 22222"/>
            </a:avLst>
          </a:prstGeom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Xác</a:t>
            </a:r>
            <a:r>
              <a:rPr lang="en-US" sz="1100" b="1" baseline="0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nhận</a:t>
            </a:r>
            <a:endParaRPr lang="en-US" b="1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370" name="Rectangle: Rounded Corners 369">
            <a:extLst>
              <a:ext uri="{FF2B5EF4-FFF2-40B4-BE49-F238E27FC236}">
                <a16:creationId xmlns:a16="http://schemas.microsoft.com/office/drawing/2014/main" id="{ACDD5893-E52D-0AEE-7EF3-09337E39E283}"/>
              </a:ext>
            </a:extLst>
          </xdr:cNvPr>
          <xdr:cNvSpPr/>
        </xdr:nvSpPr>
        <xdr:spPr>
          <a:xfrm>
            <a:off x="14851529" y="36038117"/>
            <a:ext cx="545353" cy="319386"/>
          </a:xfrm>
          <a:prstGeom prst="roundRect">
            <a:avLst>
              <a:gd name="adj" fmla="val 22222"/>
            </a:avLst>
          </a:prstGeom>
          <a:solidFill>
            <a:schemeClr val="bg2">
              <a:lumMod val="75000"/>
            </a:schemeClr>
          </a:solidFill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Sửa</a:t>
            </a:r>
            <a:endParaRPr lang="en-US" b="1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152</xdr:col>
      <xdr:colOff>154215</xdr:colOff>
      <xdr:row>213</xdr:row>
      <xdr:rowOff>9072</xdr:rowOff>
    </xdr:from>
    <xdr:to>
      <xdr:col>163</xdr:col>
      <xdr:colOff>31442</xdr:colOff>
      <xdr:row>235</xdr:row>
      <xdr:rowOff>32381</xdr:rowOff>
    </xdr:to>
    <xdr:grpSp>
      <xdr:nvGrpSpPr>
        <xdr:cNvPr id="384" name="Group 383">
          <a:extLst>
            <a:ext uri="{FF2B5EF4-FFF2-40B4-BE49-F238E27FC236}">
              <a16:creationId xmlns:a16="http://schemas.microsoft.com/office/drawing/2014/main" id="{ED213AA7-709C-0DA0-7D0C-7D5A39343231}"/>
            </a:ext>
          </a:extLst>
        </xdr:cNvPr>
        <xdr:cNvGrpSpPr/>
      </xdr:nvGrpSpPr>
      <xdr:grpSpPr>
        <a:xfrm>
          <a:off x="29987670" y="34483799"/>
          <a:ext cx="2036227" cy="3602400"/>
          <a:chOff x="14739448" y="33468236"/>
          <a:chExt cx="2019152" cy="3474720"/>
        </a:xfrm>
      </xdr:grpSpPr>
      <xdr:grpSp>
        <xdr:nvGrpSpPr>
          <xdr:cNvPr id="385" name="Group 384">
            <a:extLst>
              <a:ext uri="{FF2B5EF4-FFF2-40B4-BE49-F238E27FC236}">
                <a16:creationId xmlns:a16="http://schemas.microsoft.com/office/drawing/2014/main" id="{30DE6BF6-71BB-2B15-7093-54E24A076911}"/>
              </a:ext>
            </a:extLst>
          </xdr:cNvPr>
          <xdr:cNvGrpSpPr/>
        </xdr:nvGrpSpPr>
        <xdr:grpSpPr>
          <a:xfrm>
            <a:off x="14739448" y="33468236"/>
            <a:ext cx="2019152" cy="3474720"/>
            <a:chOff x="11331388" y="5175996"/>
            <a:chExt cx="1978439" cy="3632948"/>
          </a:xfrm>
        </xdr:grpSpPr>
        <xdr:sp macro="" textlink="">
          <xdr:nvSpPr>
            <xdr:cNvPr id="388" name="Rectangle: Rounded Corners 387">
              <a:extLst>
                <a:ext uri="{FF2B5EF4-FFF2-40B4-BE49-F238E27FC236}">
                  <a16:creationId xmlns:a16="http://schemas.microsoft.com/office/drawing/2014/main" id="{C2BC9E14-6435-60FC-1CE4-E2C34BADE5EF}"/>
                </a:ext>
              </a:extLst>
            </xdr:cNvPr>
            <xdr:cNvSpPr/>
          </xdr:nvSpPr>
          <xdr:spPr>
            <a:xfrm>
              <a:off x="11331388" y="5175996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89" name="Rectangle: Rounded Corners 388">
              <a:extLst>
                <a:ext uri="{FF2B5EF4-FFF2-40B4-BE49-F238E27FC236}">
                  <a16:creationId xmlns:a16="http://schemas.microsoft.com/office/drawing/2014/main" id="{6DBFA0E1-0B58-EA06-0DAE-8E6ED0E58CD6}"/>
                </a:ext>
              </a:extLst>
            </xdr:cNvPr>
            <xdr:cNvSpPr/>
          </xdr:nvSpPr>
          <xdr:spPr>
            <a:xfrm>
              <a:off x="11386481" y="5460312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390" name="Straight Connector 389">
              <a:extLst>
                <a:ext uri="{FF2B5EF4-FFF2-40B4-BE49-F238E27FC236}">
                  <a16:creationId xmlns:a16="http://schemas.microsoft.com/office/drawing/2014/main" id="{F3DB219E-5EC1-E9F5-0A9F-4CB3EB9700E1}"/>
                </a:ext>
              </a:extLst>
            </xdr:cNvPr>
            <xdr:cNvCxnSpPr/>
          </xdr:nvCxnSpPr>
          <xdr:spPr>
            <a:xfrm>
              <a:off x="12059969" y="5324335"/>
              <a:ext cx="528895" cy="0"/>
            </a:xfrm>
            <a:prstGeom prst="line">
              <a:avLst/>
            </a:prstGeom>
            <a:ln w="28575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391" name="Oval 390">
              <a:extLst>
                <a:ext uri="{FF2B5EF4-FFF2-40B4-BE49-F238E27FC236}">
                  <a16:creationId xmlns:a16="http://schemas.microsoft.com/office/drawing/2014/main" id="{CD197125-8FD1-C9A7-D04A-5E2065A6B724}"/>
                </a:ext>
              </a:extLst>
            </xdr:cNvPr>
            <xdr:cNvSpPr/>
          </xdr:nvSpPr>
          <xdr:spPr>
            <a:xfrm>
              <a:off x="12139423" y="8394259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92" name="Rectangle: Rounded Corners 391">
              <a:extLst>
                <a:ext uri="{FF2B5EF4-FFF2-40B4-BE49-F238E27FC236}">
                  <a16:creationId xmlns:a16="http://schemas.microsoft.com/office/drawing/2014/main" id="{D96CF757-C3EC-5131-D358-E83AB4DADCC2}"/>
                </a:ext>
              </a:extLst>
            </xdr:cNvPr>
            <xdr:cNvSpPr/>
          </xdr:nvSpPr>
          <xdr:spPr>
            <a:xfrm>
              <a:off x="12231748" y="6410092"/>
              <a:ext cx="966225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400" b="1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350</a:t>
              </a:r>
            </a:p>
          </xdr:txBody>
        </xdr:sp>
        <xdr:sp macro="" textlink="">
          <xdr:nvSpPr>
            <xdr:cNvPr id="393" name="Rectangle: Rounded Corners 392">
              <a:extLst>
                <a:ext uri="{FF2B5EF4-FFF2-40B4-BE49-F238E27FC236}">
                  <a16:creationId xmlns:a16="http://schemas.microsoft.com/office/drawing/2014/main" id="{792C16C8-B314-6064-B639-D89BE86A5C43}"/>
                </a:ext>
              </a:extLst>
            </xdr:cNvPr>
            <xdr:cNvSpPr/>
          </xdr:nvSpPr>
          <xdr:spPr>
            <a:xfrm>
              <a:off x="12231748" y="6785005"/>
              <a:ext cx="966225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400" b="1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1</a:t>
              </a:r>
            </a:p>
          </xdr:txBody>
        </xdr:sp>
        <xdr:sp macro="" textlink="">
          <xdr:nvSpPr>
            <xdr:cNvPr id="394" name="Rectangle: Rounded Corners 393">
              <a:extLst>
                <a:ext uri="{FF2B5EF4-FFF2-40B4-BE49-F238E27FC236}">
                  <a16:creationId xmlns:a16="http://schemas.microsoft.com/office/drawing/2014/main" id="{191299EA-EBDC-8B6B-F55A-B88EBAE98ED5}"/>
                </a:ext>
              </a:extLst>
            </xdr:cNvPr>
            <xdr:cNvSpPr/>
          </xdr:nvSpPr>
          <xdr:spPr>
            <a:xfrm>
              <a:off x="11338712" y="5691507"/>
              <a:ext cx="1971115" cy="406160"/>
            </a:xfrm>
            <a:prstGeom prst="roundRect">
              <a:avLst>
                <a:gd name="adj" fmla="val 0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9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Mã</a:t>
              </a:r>
              <a:r>
                <a:rPr lang="en-US" sz="9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QLTK: </a:t>
              </a:r>
              <a:r>
                <a:rPr kumimoji="0" lang="en-US" sz="11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STF32500063808</a:t>
              </a:r>
              <a:endParaRPr lang="en-US" sz="1100" b="1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395" name="Rectangle: Rounded Corners 394">
              <a:extLst>
                <a:ext uri="{FF2B5EF4-FFF2-40B4-BE49-F238E27FC236}">
                  <a16:creationId xmlns:a16="http://schemas.microsoft.com/office/drawing/2014/main" id="{93531D4B-CC79-B53F-2F3A-C4AB971DA9B3}"/>
                </a:ext>
              </a:extLst>
            </xdr:cNvPr>
            <xdr:cNvSpPr/>
          </xdr:nvSpPr>
          <xdr:spPr>
            <a:xfrm>
              <a:off x="11441192" y="6074232"/>
              <a:ext cx="1749467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Mã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LK: </a:t>
              </a:r>
              <a:r>
                <a:rPr kumimoji="0" lang="en-US" sz="14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D01MXV001 </a:t>
              </a:r>
              <a:endParaRPr lang="en-US" sz="1100" b="1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396" name="Rectangle: Rounded Corners 395">
              <a:extLst>
                <a:ext uri="{FF2B5EF4-FFF2-40B4-BE49-F238E27FC236}">
                  <a16:creationId xmlns:a16="http://schemas.microsoft.com/office/drawing/2014/main" id="{C8781939-FBD1-9157-3C25-66722EE9C13D}"/>
                </a:ext>
              </a:extLst>
            </xdr:cNvPr>
            <xdr:cNvSpPr/>
          </xdr:nvSpPr>
          <xdr:spPr>
            <a:xfrm>
              <a:off x="11441192" y="6402283"/>
              <a:ext cx="761276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Số</a:t>
              </a:r>
              <a:r>
                <a:rPr lang="en-US" sz="105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lượng:</a:t>
              </a:r>
              <a:endParaRPr lang="en-US" sz="105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397" name="Rectangle: Rounded Corners 396">
              <a:extLst>
                <a:ext uri="{FF2B5EF4-FFF2-40B4-BE49-F238E27FC236}">
                  <a16:creationId xmlns:a16="http://schemas.microsoft.com/office/drawing/2014/main" id="{5A7F214E-1265-8FEF-5FEA-EAD9D7ED6F81}"/>
                </a:ext>
              </a:extLst>
            </xdr:cNvPr>
            <xdr:cNvSpPr/>
          </xdr:nvSpPr>
          <xdr:spPr>
            <a:xfrm>
              <a:off x="11441192" y="6785011"/>
              <a:ext cx="761276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Số</a:t>
              </a:r>
              <a:r>
                <a:rPr lang="en-US" sz="105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thùng:</a:t>
              </a:r>
              <a:endParaRPr lang="en-US" sz="105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398" name="Rectangle: Rounded Corners 397">
              <a:extLst>
                <a:ext uri="{FF2B5EF4-FFF2-40B4-BE49-F238E27FC236}">
                  <a16:creationId xmlns:a16="http://schemas.microsoft.com/office/drawing/2014/main" id="{08ED6A87-025A-C525-F872-A3A41930F540}"/>
                </a:ext>
              </a:extLst>
            </xdr:cNvPr>
            <xdr:cNvSpPr/>
          </xdr:nvSpPr>
          <xdr:spPr>
            <a:xfrm>
              <a:off x="11441192" y="7167741"/>
              <a:ext cx="1756789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Vị</a:t>
              </a:r>
              <a:r>
                <a:rPr lang="en-US" sz="105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trí: </a:t>
              </a:r>
              <a:r>
                <a:rPr kumimoji="0" lang="en-US" sz="11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F3-B2/2-18-03</a:t>
              </a:r>
              <a:r>
                <a:rPr kumimoji="0" lang="en-US" sz="9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lang="en-US" sz="1100" b="1" i="0" u="none" strike="noStrike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 </a:t>
              </a:r>
            </a:p>
          </xdr:txBody>
        </xdr:sp>
        <xdr:sp macro="" textlink="">
          <xdr:nvSpPr>
            <xdr:cNvPr id="399" name="Rectangle: Rounded Corners 398">
              <a:extLst>
                <a:ext uri="{FF2B5EF4-FFF2-40B4-BE49-F238E27FC236}">
                  <a16:creationId xmlns:a16="http://schemas.microsoft.com/office/drawing/2014/main" id="{283438FA-49C3-7F4A-94EB-F14F3F40F17B}"/>
                </a:ext>
              </a:extLst>
            </xdr:cNvPr>
            <xdr:cNvSpPr/>
          </xdr:nvSpPr>
          <xdr:spPr>
            <a:xfrm>
              <a:off x="11448513" y="7433307"/>
              <a:ext cx="1756789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Số lẻ: </a:t>
              </a:r>
              <a:endParaRPr lang="en-US" sz="1050" b="1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  <xdr:sp macro="" textlink="">
        <xdr:nvSpPr>
          <xdr:cNvPr id="386" name="Rectangle: Rounded Corners 385">
            <a:extLst>
              <a:ext uri="{FF2B5EF4-FFF2-40B4-BE49-F238E27FC236}">
                <a16:creationId xmlns:a16="http://schemas.microsoft.com/office/drawing/2014/main" id="{CDE683E5-5A7F-A938-B0D6-576F52B62F53}"/>
              </a:ext>
            </a:extLst>
          </xdr:cNvPr>
          <xdr:cNvSpPr/>
        </xdr:nvSpPr>
        <xdr:spPr>
          <a:xfrm>
            <a:off x="15718117" y="36038117"/>
            <a:ext cx="909779" cy="319386"/>
          </a:xfrm>
          <a:prstGeom prst="roundRect">
            <a:avLst>
              <a:gd name="adj" fmla="val 22222"/>
            </a:avLst>
          </a:prstGeom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Xác</a:t>
            </a:r>
            <a:r>
              <a:rPr lang="en-US" sz="1100" b="1" baseline="0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nhận</a:t>
            </a:r>
            <a:endParaRPr lang="en-US" b="1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387" name="Rectangle: Rounded Corners 386">
            <a:extLst>
              <a:ext uri="{FF2B5EF4-FFF2-40B4-BE49-F238E27FC236}">
                <a16:creationId xmlns:a16="http://schemas.microsoft.com/office/drawing/2014/main" id="{EF796BAA-09F3-1376-3B72-B6F3BF5AC9CA}"/>
              </a:ext>
            </a:extLst>
          </xdr:cNvPr>
          <xdr:cNvSpPr/>
        </xdr:nvSpPr>
        <xdr:spPr>
          <a:xfrm>
            <a:off x="14851529" y="36038117"/>
            <a:ext cx="545353" cy="319386"/>
          </a:xfrm>
          <a:prstGeom prst="roundRect">
            <a:avLst>
              <a:gd name="adj" fmla="val 22222"/>
            </a:avLst>
          </a:prstGeom>
          <a:solidFill>
            <a:schemeClr val="bg2">
              <a:lumMod val="75000"/>
            </a:schemeClr>
          </a:solidFill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Sửa</a:t>
            </a:r>
            <a:endParaRPr lang="en-US" b="1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150</xdr:col>
      <xdr:colOff>13873</xdr:colOff>
      <xdr:row>217</xdr:row>
      <xdr:rowOff>115794</xdr:rowOff>
    </xdr:from>
    <xdr:to>
      <xdr:col>154</xdr:col>
      <xdr:colOff>126998</xdr:colOff>
      <xdr:row>219</xdr:row>
      <xdr:rowOff>99786</xdr:rowOff>
    </xdr:to>
    <xdr:sp macro="" textlink="">
      <xdr:nvSpPr>
        <xdr:cNvPr id="383" name="Arrow: Right 382">
          <a:extLst>
            <a:ext uri="{FF2B5EF4-FFF2-40B4-BE49-F238E27FC236}">
              <a16:creationId xmlns:a16="http://schemas.microsoft.com/office/drawing/2014/main" id="{BE62F58F-D3E9-E633-E2C1-C08FAF5EDF3B}"/>
            </a:ext>
          </a:extLst>
        </xdr:cNvPr>
        <xdr:cNvSpPr/>
      </xdr:nvSpPr>
      <xdr:spPr>
        <a:xfrm>
          <a:off x="29949587" y="35585080"/>
          <a:ext cx="911411" cy="310563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1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141</xdr:col>
      <xdr:colOff>0</xdr:colOff>
      <xdr:row>236</xdr:row>
      <xdr:rowOff>76200</xdr:rowOff>
    </xdr:from>
    <xdr:to>
      <xdr:col>151</xdr:col>
      <xdr:colOff>76798</xdr:colOff>
      <xdr:row>258</xdr:row>
      <xdr:rowOff>99509</xdr:rowOff>
    </xdr:to>
    <xdr:grpSp>
      <xdr:nvGrpSpPr>
        <xdr:cNvPr id="401" name="Group 400">
          <a:extLst>
            <a:ext uri="{FF2B5EF4-FFF2-40B4-BE49-F238E27FC236}">
              <a16:creationId xmlns:a16="http://schemas.microsoft.com/office/drawing/2014/main" id="{65D67E27-86F7-47F6-9C2E-2DA69C3F0D9E}"/>
            </a:ext>
          </a:extLst>
        </xdr:cNvPr>
        <xdr:cNvGrpSpPr/>
      </xdr:nvGrpSpPr>
      <xdr:grpSpPr>
        <a:xfrm>
          <a:off x="27674455" y="38291655"/>
          <a:ext cx="2039525" cy="3579309"/>
          <a:chOff x="14739448" y="33468236"/>
          <a:chExt cx="2019152" cy="3474720"/>
        </a:xfrm>
      </xdr:grpSpPr>
      <xdr:grpSp>
        <xdr:nvGrpSpPr>
          <xdr:cNvPr id="402" name="Group 401">
            <a:extLst>
              <a:ext uri="{FF2B5EF4-FFF2-40B4-BE49-F238E27FC236}">
                <a16:creationId xmlns:a16="http://schemas.microsoft.com/office/drawing/2014/main" id="{7733FFB4-2FB0-64DB-8505-E5A6366DEB7B}"/>
              </a:ext>
            </a:extLst>
          </xdr:cNvPr>
          <xdr:cNvGrpSpPr/>
        </xdr:nvGrpSpPr>
        <xdr:grpSpPr>
          <a:xfrm>
            <a:off x="14739448" y="33468236"/>
            <a:ext cx="2019152" cy="3474720"/>
            <a:chOff x="11331388" y="5175996"/>
            <a:chExt cx="1978439" cy="3632948"/>
          </a:xfrm>
        </xdr:grpSpPr>
        <xdr:sp macro="" textlink="">
          <xdr:nvSpPr>
            <xdr:cNvPr id="405" name="Rectangle: Rounded Corners 404">
              <a:extLst>
                <a:ext uri="{FF2B5EF4-FFF2-40B4-BE49-F238E27FC236}">
                  <a16:creationId xmlns:a16="http://schemas.microsoft.com/office/drawing/2014/main" id="{FD6556EF-68DE-7A6D-5C31-E07C29DB0ECB}"/>
                </a:ext>
              </a:extLst>
            </xdr:cNvPr>
            <xdr:cNvSpPr/>
          </xdr:nvSpPr>
          <xdr:spPr>
            <a:xfrm>
              <a:off x="11331388" y="5175996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06" name="Rectangle: Rounded Corners 405">
              <a:extLst>
                <a:ext uri="{FF2B5EF4-FFF2-40B4-BE49-F238E27FC236}">
                  <a16:creationId xmlns:a16="http://schemas.microsoft.com/office/drawing/2014/main" id="{30965FFB-D2D8-6FD5-E01B-BE968EE966E0}"/>
                </a:ext>
              </a:extLst>
            </xdr:cNvPr>
            <xdr:cNvSpPr/>
          </xdr:nvSpPr>
          <xdr:spPr>
            <a:xfrm>
              <a:off x="11386481" y="5460312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407" name="Straight Connector 406">
              <a:extLst>
                <a:ext uri="{FF2B5EF4-FFF2-40B4-BE49-F238E27FC236}">
                  <a16:creationId xmlns:a16="http://schemas.microsoft.com/office/drawing/2014/main" id="{548A5F99-6A2A-BF4E-61CF-B47E3DDBBA78}"/>
                </a:ext>
              </a:extLst>
            </xdr:cNvPr>
            <xdr:cNvCxnSpPr/>
          </xdr:nvCxnSpPr>
          <xdr:spPr>
            <a:xfrm>
              <a:off x="12059969" y="5324335"/>
              <a:ext cx="528895" cy="0"/>
            </a:xfrm>
            <a:prstGeom prst="line">
              <a:avLst/>
            </a:prstGeom>
            <a:ln w="28575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408" name="Oval 407">
              <a:extLst>
                <a:ext uri="{FF2B5EF4-FFF2-40B4-BE49-F238E27FC236}">
                  <a16:creationId xmlns:a16="http://schemas.microsoft.com/office/drawing/2014/main" id="{8876FA3A-A745-4838-F996-BD9ADEB73763}"/>
                </a:ext>
              </a:extLst>
            </xdr:cNvPr>
            <xdr:cNvSpPr/>
          </xdr:nvSpPr>
          <xdr:spPr>
            <a:xfrm>
              <a:off x="12139423" y="8394259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09" name="Rectangle: Rounded Corners 408">
              <a:extLst>
                <a:ext uri="{FF2B5EF4-FFF2-40B4-BE49-F238E27FC236}">
                  <a16:creationId xmlns:a16="http://schemas.microsoft.com/office/drawing/2014/main" id="{425C0255-D83A-DC9C-57B5-09935ED8D2F4}"/>
                </a:ext>
              </a:extLst>
            </xdr:cNvPr>
            <xdr:cNvSpPr/>
          </xdr:nvSpPr>
          <xdr:spPr>
            <a:xfrm>
              <a:off x="12231748" y="6410092"/>
              <a:ext cx="966225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400" b="1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3,000</a:t>
              </a:r>
            </a:p>
          </xdr:txBody>
        </xdr:sp>
        <xdr:sp macro="" textlink="">
          <xdr:nvSpPr>
            <xdr:cNvPr id="410" name="Rectangle: Rounded Corners 409">
              <a:extLst>
                <a:ext uri="{FF2B5EF4-FFF2-40B4-BE49-F238E27FC236}">
                  <a16:creationId xmlns:a16="http://schemas.microsoft.com/office/drawing/2014/main" id="{B2EF3D48-CA87-E2F6-AA6A-819B7CDF9E7A}"/>
                </a:ext>
              </a:extLst>
            </xdr:cNvPr>
            <xdr:cNvSpPr/>
          </xdr:nvSpPr>
          <xdr:spPr>
            <a:xfrm>
              <a:off x="12231748" y="6785005"/>
              <a:ext cx="966225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400" b="1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1</a:t>
              </a:r>
            </a:p>
          </xdr:txBody>
        </xdr:sp>
        <xdr:sp macro="" textlink="">
          <xdr:nvSpPr>
            <xdr:cNvPr id="411" name="Rectangle: Rounded Corners 410">
              <a:extLst>
                <a:ext uri="{FF2B5EF4-FFF2-40B4-BE49-F238E27FC236}">
                  <a16:creationId xmlns:a16="http://schemas.microsoft.com/office/drawing/2014/main" id="{CCCA74FF-F0CF-05B8-FF2E-C9F3C39B5D4F}"/>
                </a:ext>
              </a:extLst>
            </xdr:cNvPr>
            <xdr:cNvSpPr/>
          </xdr:nvSpPr>
          <xdr:spPr>
            <a:xfrm>
              <a:off x="11338712" y="5691507"/>
              <a:ext cx="1971115" cy="406160"/>
            </a:xfrm>
            <a:prstGeom prst="roundRect">
              <a:avLst>
                <a:gd name="adj" fmla="val 0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9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Mã</a:t>
              </a:r>
              <a:r>
                <a:rPr lang="en-US" sz="9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QLTK: </a:t>
              </a:r>
              <a:r>
                <a:rPr kumimoji="0" lang="en-US" sz="11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STF32500064496</a:t>
              </a:r>
              <a:endParaRPr lang="en-US" sz="1100" b="1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412" name="Rectangle: Rounded Corners 411">
              <a:extLst>
                <a:ext uri="{FF2B5EF4-FFF2-40B4-BE49-F238E27FC236}">
                  <a16:creationId xmlns:a16="http://schemas.microsoft.com/office/drawing/2014/main" id="{8FBA4F81-44BB-CC76-B75A-2968B5DC0767}"/>
                </a:ext>
              </a:extLst>
            </xdr:cNvPr>
            <xdr:cNvSpPr/>
          </xdr:nvSpPr>
          <xdr:spPr>
            <a:xfrm>
              <a:off x="11441192" y="6074232"/>
              <a:ext cx="1749467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Mã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LK: </a:t>
              </a:r>
              <a:r>
                <a:rPr kumimoji="0" lang="en-US" sz="14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D</a:t>
              </a:r>
              <a:r>
                <a:rPr kumimoji="0" lang="en-US" sz="1400" b="1" i="0" u="none" strike="noStrike" kern="0" cap="none" spc="0" normalizeH="0" baseline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01N0P001 </a:t>
              </a:r>
              <a:r>
                <a:rPr kumimoji="0" lang="en-US" sz="14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endParaRPr kumimoji="0" lang="en-US" sz="1400" b="1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413" name="Rectangle: Rounded Corners 412">
              <a:extLst>
                <a:ext uri="{FF2B5EF4-FFF2-40B4-BE49-F238E27FC236}">
                  <a16:creationId xmlns:a16="http://schemas.microsoft.com/office/drawing/2014/main" id="{D7808C8E-557E-1467-419C-D9774DFCB48C}"/>
                </a:ext>
              </a:extLst>
            </xdr:cNvPr>
            <xdr:cNvSpPr/>
          </xdr:nvSpPr>
          <xdr:spPr>
            <a:xfrm>
              <a:off x="11441192" y="6402283"/>
              <a:ext cx="761276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Số</a:t>
              </a:r>
              <a:r>
                <a:rPr lang="en-US" sz="105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lượng:</a:t>
              </a:r>
              <a:endParaRPr lang="en-US" sz="105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414" name="Rectangle: Rounded Corners 413">
              <a:extLst>
                <a:ext uri="{FF2B5EF4-FFF2-40B4-BE49-F238E27FC236}">
                  <a16:creationId xmlns:a16="http://schemas.microsoft.com/office/drawing/2014/main" id="{D7D3F94E-8B2E-777E-01B7-7E13B7CB851D}"/>
                </a:ext>
              </a:extLst>
            </xdr:cNvPr>
            <xdr:cNvSpPr/>
          </xdr:nvSpPr>
          <xdr:spPr>
            <a:xfrm>
              <a:off x="11441192" y="6785011"/>
              <a:ext cx="761276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Số</a:t>
              </a:r>
              <a:r>
                <a:rPr lang="en-US" sz="105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thùng:</a:t>
              </a:r>
              <a:endParaRPr lang="en-US" sz="105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415" name="Rectangle: Rounded Corners 414">
              <a:extLst>
                <a:ext uri="{FF2B5EF4-FFF2-40B4-BE49-F238E27FC236}">
                  <a16:creationId xmlns:a16="http://schemas.microsoft.com/office/drawing/2014/main" id="{F90A0B3B-7EE5-A664-8A5E-3BB48A32949E}"/>
                </a:ext>
              </a:extLst>
            </xdr:cNvPr>
            <xdr:cNvSpPr/>
          </xdr:nvSpPr>
          <xdr:spPr>
            <a:xfrm>
              <a:off x="11441192" y="7167741"/>
              <a:ext cx="1756789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Vị</a:t>
              </a:r>
              <a:r>
                <a:rPr lang="en-US" sz="105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trí: </a:t>
              </a:r>
              <a:r>
                <a:rPr lang="en-US" sz="1100" b="1" i="0" u="none" strike="noStrike">
                  <a:solidFill>
                    <a:srgbClr val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F3-B2/2-11-01</a:t>
              </a:r>
              <a:r>
                <a:rPr lang="en-US" b="1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endParaRPr lang="en-US" sz="1100" b="1" i="0" u="none" strike="noStrike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416" name="Rectangle: Rounded Corners 415">
              <a:extLst>
                <a:ext uri="{FF2B5EF4-FFF2-40B4-BE49-F238E27FC236}">
                  <a16:creationId xmlns:a16="http://schemas.microsoft.com/office/drawing/2014/main" id="{223DE5D8-4181-90F4-035C-790DE1313572}"/>
                </a:ext>
              </a:extLst>
            </xdr:cNvPr>
            <xdr:cNvSpPr/>
          </xdr:nvSpPr>
          <xdr:spPr>
            <a:xfrm>
              <a:off x="11448513" y="7433307"/>
              <a:ext cx="1756789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Số lẻ: </a:t>
              </a:r>
              <a:r>
                <a:rPr lang="en-US" sz="1050" b="1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X</a:t>
              </a:r>
              <a:r>
                <a:rPr lang="en-US" sz="105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endParaRPr lang="en-US" sz="1050" b="1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  <xdr:sp macro="" textlink="">
        <xdr:nvSpPr>
          <xdr:cNvPr id="403" name="Rectangle: Rounded Corners 402">
            <a:extLst>
              <a:ext uri="{FF2B5EF4-FFF2-40B4-BE49-F238E27FC236}">
                <a16:creationId xmlns:a16="http://schemas.microsoft.com/office/drawing/2014/main" id="{785AD32F-4242-C75B-9ED7-BE75A8825F86}"/>
              </a:ext>
            </a:extLst>
          </xdr:cNvPr>
          <xdr:cNvSpPr/>
        </xdr:nvSpPr>
        <xdr:spPr>
          <a:xfrm>
            <a:off x="15718117" y="36038117"/>
            <a:ext cx="909779" cy="319386"/>
          </a:xfrm>
          <a:prstGeom prst="roundRect">
            <a:avLst>
              <a:gd name="adj" fmla="val 22222"/>
            </a:avLst>
          </a:prstGeom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Xác</a:t>
            </a:r>
            <a:r>
              <a:rPr lang="en-US" sz="1100" b="1" baseline="0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nhận</a:t>
            </a:r>
            <a:endParaRPr lang="en-US" b="1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404" name="Rectangle: Rounded Corners 403">
            <a:extLst>
              <a:ext uri="{FF2B5EF4-FFF2-40B4-BE49-F238E27FC236}">
                <a16:creationId xmlns:a16="http://schemas.microsoft.com/office/drawing/2014/main" id="{69926459-8029-10F7-B701-479A4F4F560F}"/>
              </a:ext>
            </a:extLst>
          </xdr:cNvPr>
          <xdr:cNvSpPr/>
        </xdr:nvSpPr>
        <xdr:spPr>
          <a:xfrm>
            <a:off x="14851529" y="36038117"/>
            <a:ext cx="545353" cy="319386"/>
          </a:xfrm>
          <a:prstGeom prst="roundRect">
            <a:avLst>
              <a:gd name="adj" fmla="val 22222"/>
            </a:avLst>
          </a:prstGeom>
          <a:solidFill>
            <a:schemeClr val="bg2">
              <a:lumMod val="75000"/>
            </a:schemeClr>
          </a:solidFill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Sửa</a:t>
            </a:r>
            <a:endParaRPr lang="en-US" b="1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148</xdr:col>
      <xdr:colOff>36286</xdr:colOff>
      <xdr:row>223</xdr:row>
      <xdr:rowOff>108857</xdr:rowOff>
    </xdr:from>
    <xdr:to>
      <xdr:col>149</xdr:col>
      <xdr:colOff>72571</xdr:colOff>
      <xdr:row>237</xdr:row>
      <xdr:rowOff>9071</xdr:rowOff>
    </xdr:to>
    <xdr:sp macro="" textlink="">
      <xdr:nvSpPr>
        <xdr:cNvPr id="400" name="Arrow: Down 399">
          <a:extLst>
            <a:ext uri="{FF2B5EF4-FFF2-40B4-BE49-F238E27FC236}">
              <a16:creationId xmlns:a16="http://schemas.microsoft.com/office/drawing/2014/main" id="{51493465-C8AB-916F-31F5-9D1B4548D0B9}"/>
            </a:ext>
          </a:extLst>
        </xdr:cNvPr>
        <xdr:cNvSpPr/>
      </xdr:nvSpPr>
      <xdr:spPr>
        <a:xfrm>
          <a:off x="29572857" y="36557857"/>
          <a:ext cx="235857" cy="2186214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152</xdr:col>
      <xdr:colOff>181429</xdr:colOff>
      <xdr:row>236</xdr:row>
      <xdr:rowOff>67128</xdr:rowOff>
    </xdr:from>
    <xdr:to>
      <xdr:col>163</xdr:col>
      <xdr:colOff>58656</xdr:colOff>
      <xdr:row>258</xdr:row>
      <xdr:rowOff>90437</xdr:rowOff>
    </xdr:to>
    <xdr:grpSp>
      <xdr:nvGrpSpPr>
        <xdr:cNvPr id="417" name="Group 416">
          <a:extLst>
            <a:ext uri="{FF2B5EF4-FFF2-40B4-BE49-F238E27FC236}">
              <a16:creationId xmlns:a16="http://schemas.microsoft.com/office/drawing/2014/main" id="{04125CE7-CCF3-3E74-F7D1-D314321E8285}"/>
            </a:ext>
          </a:extLst>
        </xdr:cNvPr>
        <xdr:cNvGrpSpPr/>
      </xdr:nvGrpSpPr>
      <xdr:grpSpPr>
        <a:xfrm>
          <a:off x="30014884" y="38282583"/>
          <a:ext cx="2036227" cy="3579309"/>
          <a:chOff x="14739448" y="33468236"/>
          <a:chExt cx="2019152" cy="3474720"/>
        </a:xfrm>
      </xdr:grpSpPr>
      <xdr:grpSp>
        <xdr:nvGrpSpPr>
          <xdr:cNvPr id="418" name="Group 417">
            <a:extLst>
              <a:ext uri="{FF2B5EF4-FFF2-40B4-BE49-F238E27FC236}">
                <a16:creationId xmlns:a16="http://schemas.microsoft.com/office/drawing/2014/main" id="{80934E04-4495-BE3A-AF8D-623AD29471F2}"/>
              </a:ext>
            </a:extLst>
          </xdr:cNvPr>
          <xdr:cNvGrpSpPr/>
        </xdr:nvGrpSpPr>
        <xdr:grpSpPr>
          <a:xfrm>
            <a:off x="14739448" y="33468236"/>
            <a:ext cx="2019152" cy="3474720"/>
            <a:chOff x="11331388" y="5175996"/>
            <a:chExt cx="1978439" cy="3632948"/>
          </a:xfrm>
        </xdr:grpSpPr>
        <xdr:sp macro="" textlink="">
          <xdr:nvSpPr>
            <xdr:cNvPr id="421" name="Rectangle: Rounded Corners 420">
              <a:extLst>
                <a:ext uri="{FF2B5EF4-FFF2-40B4-BE49-F238E27FC236}">
                  <a16:creationId xmlns:a16="http://schemas.microsoft.com/office/drawing/2014/main" id="{CF823495-0C7F-D3E5-7C53-4A6DADD31453}"/>
                </a:ext>
              </a:extLst>
            </xdr:cNvPr>
            <xdr:cNvSpPr/>
          </xdr:nvSpPr>
          <xdr:spPr>
            <a:xfrm>
              <a:off x="11331388" y="5175996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22" name="Rectangle: Rounded Corners 421">
              <a:extLst>
                <a:ext uri="{FF2B5EF4-FFF2-40B4-BE49-F238E27FC236}">
                  <a16:creationId xmlns:a16="http://schemas.microsoft.com/office/drawing/2014/main" id="{028316D9-99B7-32D5-F932-F6B3F15316D2}"/>
                </a:ext>
              </a:extLst>
            </xdr:cNvPr>
            <xdr:cNvSpPr/>
          </xdr:nvSpPr>
          <xdr:spPr>
            <a:xfrm>
              <a:off x="11386481" y="5460312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423" name="Straight Connector 422">
              <a:extLst>
                <a:ext uri="{FF2B5EF4-FFF2-40B4-BE49-F238E27FC236}">
                  <a16:creationId xmlns:a16="http://schemas.microsoft.com/office/drawing/2014/main" id="{CE3DABCD-BE60-41BE-087F-39744AA3E20D}"/>
                </a:ext>
              </a:extLst>
            </xdr:cNvPr>
            <xdr:cNvCxnSpPr/>
          </xdr:nvCxnSpPr>
          <xdr:spPr>
            <a:xfrm>
              <a:off x="12059969" y="5324335"/>
              <a:ext cx="528895" cy="0"/>
            </a:xfrm>
            <a:prstGeom prst="line">
              <a:avLst/>
            </a:prstGeom>
            <a:ln w="28575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424" name="Oval 423">
              <a:extLst>
                <a:ext uri="{FF2B5EF4-FFF2-40B4-BE49-F238E27FC236}">
                  <a16:creationId xmlns:a16="http://schemas.microsoft.com/office/drawing/2014/main" id="{F5E98318-8393-0867-FBFA-EBE952570A92}"/>
                </a:ext>
              </a:extLst>
            </xdr:cNvPr>
            <xdr:cNvSpPr/>
          </xdr:nvSpPr>
          <xdr:spPr>
            <a:xfrm>
              <a:off x="12139423" y="8394259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25" name="Rectangle: Rounded Corners 424">
              <a:extLst>
                <a:ext uri="{FF2B5EF4-FFF2-40B4-BE49-F238E27FC236}">
                  <a16:creationId xmlns:a16="http://schemas.microsoft.com/office/drawing/2014/main" id="{1C090949-0CD6-3442-4358-5FFA50B5C9F8}"/>
                </a:ext>
              </a:extLst>
            </xdr:cNvPr>
            <xdr:cNvSpPr/>
          </xdr:nvSpPr>
          <xdr:spPr>
            <a:xfrm>
              <a:off x="12231748" y="6410092"/>
              <a:ext cx="966225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400" b="1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0</a:t>
              </a:r>
            </a:p>
          </xdr:txBody>
        </xdr:sp>
        <xdr:sp macro="" textlink="">
          <xdr:nvSpPr>
            <xdr:cNvPr id="426" name="Rectangle: Rounded Corners 425">
              <a:extLst>
                <a:ext uri="{FF2B5EF4-FFF2-40B4-BE49-F238E27FC236}">
                  <a16:creationId xmlns:a16="http://schemas.microsoft.com/office/drawing/2014/main" id="{98242358-6FAB-E8D7-32DA-04BA21AC10A5}"/>
                </a:ext>
              </a:extLst>
            </xdr:cNvPr>
            <xdr:cNvSpPr/>
          </xdr:nvSpPr>
          <xdr:spPr>
            <a:xfrm>
              <a:off x="12231748" y="6785005"/>
              <a:ext cx="966225" cy="320242"/>
            </a:xfrm>
            <a:prstGeom prst="roundRect">
              <a:avLst>
                <a:gd name="adj" fmla="val 0"/>
              </a:avLst>
            </a:prstGeom>
            <a:solidFill>
              <a:schemeClr val="bg1">
                <a:lumMod val="8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400" b="1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0</a:t>
              </a:r>
            </a:p>
          </xdr:txBody>
        </xdr:sp>
        <xdr:sp macro="" textlink="">
          <xdr:nvSpPr>
            <xdr:cNvPr id="427" name="Rectangle: Rounded Corners 426">
              <a:extLst>
                <a:ext uri="{FF2B5EF4-FFF2-40B4-BE49-F238E27FC236}">
                  <a16:creationId xmlns:a16="http://schemas.microsoft.com/office/drawing/2014/main" id="{06CC3AAE-E0A1-DCA1-088C-09BCF735B724}"/>
                </a:ext>
              </a:extLst>
            </xdr:cNvPr>
            <xdr:cNvSpPr/>
          </xdr:nvSpPr>
          <xdr:spPr>
            <a:xfrm>
              <a:off x="11338712" y="5691507"/>
              <a:ext cx="1971115" cy="406160"/>
            </a:xfrm>
            <a:prstGeom prst="roundRect">
              <a:avLst>
                <a:gd name="adj" fmla="val 0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9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Mã</a:t>
              </a:r>
              <a:r>
                <a:rPr lang="en-US" sz="9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QLTK: </a:t>
              </a:r>
              <a:r>
                <a:rPr kumimoji="0" lang="en-US" sz="11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STF32500064496</a:t>
              </a:r>
              <a:endParaRPr lang="en-US" sz="1100" b="1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428" name="Rectangle: Rounded Corners 427">
              <a:extLst>
                <a:ext uri="{FF2B5EF4-FFF2-40B4-BE49-F238E27FC236}">
                  <a16:creationId xmlns:a16="http://schemas.microsoft.com/office/drawing/2014/main" id="{1ECDEF0F-1B18-5787-4F02-87B1531A4847}"/>
                </a:ext>
              </a:extLst>
            </xdr:cNvPr>
            <xdr:cNvSpPr/>
          </xdr:nvSpPr>
          <xdr:spPr>
            <a:xfrm>
              <a:off x="11441192" y="6074232"/>
              <a:ext cx="1749467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Mã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LK: </a:t>
              </a:r>
              <a:r>
                <a:rPr kumimoji="0" lang="en-US" sz="14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D</a:t>
              </a:r>
              <a:r>
                <a:rPr kumimoji="0" lang="en-US" sz="1400" b="1" i="0" u="none" strike="noStrike" kern="0" cap="none" spc="0" normalizeH="0" baseline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01N0P001 </a:t>
              </a:r>
              <a:r>
                <a:rPr kumimoji="0" lang="en-US" sz="14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endParaRPr kumimoji="0" lang="en-US" sz="1400" b="1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429" name="Rectangle: Rounded Corners 428">
              <a:extLst>
                <a:ext uri="{FF2B5EF4-FFF2-40B4-BE49-F238E27FC236}">
                  <a16:creationId xmlns:a16="http://schemas.microsoft.com/office/drawing/2014/main" id="{B01D2517-FA04-5424-806C-84317FDE02CB}"/>
                </a:ext>
              </a:extLst>
            </xdr:cNvPr>
            <xdr:cNvSpPr/>
          </xdr:nvSpPr>
          <xdr:spPr>
            <a:xfrm>
              <a:off x="11441192" y="6402283"/>
              <a:ext cx="761276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Số</a:t>
              </a:r>
              <a:r>
                <a:rPr lang="en-US" sz="105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lượng:</a:t>
              </a:r>
              <a:endParaRPr lang="en-US" sz="105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430" name="Rectangle: Rounded Corners 429">
              <a:extLst>
                <a:ext uri="{FF2B5EF4-FFF2-40B4-BE49-F238E27FC236}">
                  <a16:creationId xmlns:a16="http://schemas.microsoft.com/office/drawing/2014/main" id="{81A8F509-2B30-8498-B4C7-3D55684B6B0E}"/>
                </a:ext>
              </a:extLst>
            </xdr:cNvPr>
            <xdr:cNvSpPr/>
          </xdr:nvSpPr>
          <xdr:spPr>
            <a:xfrm>
              <a:off x="11441192" y="6785011"/>
              <a:ext cx="761276" cy="320242"/>
            </a:xfrm>
            <a:prstGeom prst="roundRect">
              <a:avLst>
                <a:gd name="adj" fmla="val 0"/>
              </a:avLst>
            </a:prstGeom>
            <a:solidFill>
              <a:schemeClr val="bg1">
                <a:lumMod val="8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Số</a:t>
              </a:r>
              <a:r>
                <a:rPr lang="en-US" sz="105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thùng:</a:t>
              </a:r>
              <a:endParaRPr lang="en-US" sz="105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431" name="Rectangle: Rounded Corners 430">
              <a:extLst>
                <a:ext uri="{FF2B5EF4-FFF2-40B4-BE49-F238E27FC236}">
                  <a16:creationId xmlns:a16="http://schemas.microsoft.com/office/drawing/2014/main" id="{8EE7288E-E246-F156-AB77-0D520A4E3058}"/>
                </a:ext>
              </a:extLst>
            </xdr:cNvPr>
            <xdr:cNvSpPr/>
          </xdr:nvSpPr>
          <xdr:spPr>
            <a:xfrm>
              <a:off x="11441192" y="7167741"/>
              <a:ext cx="1756789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Vị</a:t>
              </a:r>
              <a:r>
                <a:rPr lang="en-US" sz="105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trí: </a:t>
              </a:r>
              <a:r>
                <a:rPr lang="en-US" sz="1100" b="1" i="0" u="none" strike="noStrike">
                  <a:solidFill>
                    <a:srgbClr val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F3-B2/2-11-01</a:t>
              </a:r>
              <a:r>
                <a:rPr lang="en-US" b="1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endParaRPr lang="en-US" sz="1100" b="1" i="0" u="none" strike="noStrike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432" name="Rectangle: Rounded Corners 431">
              <a:extLst>
                <a:ext uri="{FF2B5EF4-FFF2-40B4-BE49-F238E27FC236}">
                  <a16:creationId xmlns:a16="http://schemas.microsoft.com/office/drawing/2014/main" id="{2F61D13F-01D6-A4AE-A494-192E78125D12}"/>
                </a:ext>
              </a:extLst>
            </xdr:cNvPr>
            <xdr:cNvSpPr/>
          </xdr:nvSpPr>
          <xdr:spPr>
            <a:xfrm>
              <a:off x="11448513" y="7433307"/>
              <a:ext cx="1756789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Số lẻ: </a:t>
              </a:r>
              <a:r>
                <a:rPr lang="en-US" sz="1050" b="1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X</a:t>
              </a:r>
              <a:r>
                <a:rPr lang="en-US" sz="105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endParaRPr lang="en-US" sz="1050" b="1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  <xdr:sp macro="" textlink="">
        <xdr:nvSpPr>
          <xdr:cNvPr id="419" name="Rectangle: Rounded Corners 418">
            <a:extLst>
              <a:ext uri="{FF2B5EF4-FFF2-40B4-BE49-F238E27FC236}">
                <a16:creationId xmlns:a16="http://schemas.microsoft.com/office/drawing/2014/main" id="{849F929D-076B-6328-035A-147F583A231F}"/>
              </a:ext>
            </a:extLst>
          </xdr:cNvPr>
          <xdr:cNvSpPr/>
        </xdr:nvSpPr>
        <xdr:spPr>
          <a:xfrm>
            <a:off x="15718117" y="36038117"/>
            <a:ext cx="909779" cy="319386"/>
          </a:xfrm>
          <a:prstGeom prst="roundRect">
            <a:avLst>
              <a:gd name="adj" fmla="val 22222"/>
            </a:avLst>
          </a:prstGeom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Xác</a:t>
            </a:r>
            <a:r>
              <a:rPr lang="en-US" sz="1100" b="1" baseline="0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nhận</a:t>
            </a:r>
            <a:endParaRPr lang="en-US" b="1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420" name="Rectangle: Rounded Corners 419">
            <a:extLst>
              <a:ext uri="{FF2B5EF4-FFF2-40B4-BE49-F238E27FC236}">
                <a16:creationId xmlns:a16="http://schemas.microsoft.com/office/drawing/2014/main" id="{3ABE1F8F-0D3A-41D3-1D23-9254160CF000}"/>
              </a:ext>
            </a:extLst>
          </xdr:cNvPr>
          <xdr:cNvSpPr/>
        </xdr:nvSpPr>
        <xdr:spPr>
          <a:xfrm>
            <a:off x="14851529" y="36038117"/>
            <a:ext cx="545353" cy="319386"/>
          </a:xfrm>
          <a:prstGeom prst="roundRect">
            <a:avLst>
              <a:gd name="adj" fmla="val 22222"/>
            </a:avLst>
          </a:prstGeom>
          <a:solidFill>
            <a:schemeClr val="bg2">
              <a:lumMod val="75000"/>
            </a:schemeClr>
          </a:solidFill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Sửa</a:t>
            </a:r>
            <a:endParaRPr lang="en-US" b="1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142</xdr:col>
      <xdr:colOff>9071</xdr:colOff>
      <xdr:row>251</xdr:row>
      <xdr:rowOff>45357</xdr:rowOff>
    </xdr:from>
    <xdr:to>
      <xdr:col>143</xdr:col>
      <xdr:colOff>45357</xdr:colOff>
      <xdr:row>253</xdr:row>
      <xdr:rowOff>45358</xdr:rowOff>
    </xdr:to>
    <xdr:sp macro="" textlink="">
      <xdr:nvSpPr>
        <xdr:cNvPr id="433" name="Arrow: Down 432">
          <a:extLst>
            <a:ext uri="{FF2B5EF4-FFF2-40B4-BE49-F238E27FC236}">
              <a16:creationId xmlns:a16="http://schemas.microsoft.com/office/drawing/2014/main" id="{0E57879A-ECF0-92FB-EE87-2A87EE8C5EB1}"/>
            </a:ext>
          </a:extLst>
        </xdr:cNvPr>
        <xdr:cNvSpPr/>
      </xdr:nvSpPr>
      <xdr:spPr>
        <a:xfrm>
          <a:off x="28348214" y="41066357"/>
          <a:ext cx="235857" cy="326572"/>
        </a:xfrm>
        <a:prstGeom prst="downArrow">
          <a:avLst/>
        </a:prstGeom>
        <a:solidFill>
          <a:srgbClr val="FF0000"/>
        </a:solidFill>
        <a:ln>
          <a:solidFill>
            <a:srgbClr val="FFFF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160</xdr:col>
      <xdr:colOff>72570</xdr:colOff>
      <xdr:row>244</xdr:row>
      <xdr:rowOff>72572</xdr:rowOff>
    </xdr:from>
    <xdr:to>
      <xdr:col>161</xdr:col>
      <xdr:colOff>163285</xdr:colOff>
      <xdr:row>245</xdr:row>
      <xdr:rowOff>90714</xdr:rowOff>
    </xdr:to>
    <xdr:sp macro="" textlink="">
      <xdr:nvSpPr>
        <xdr:cNvPr id="434" name="Arrow: Left 433">
          <a:extLst>
            <a:ext uri="{FF2B5EF4-FFF2-40B4-BE49-F238E27FC236}">
              <a16:creationId xmlns:a16="http://schemas.microsoft.com/office/drawing/2014/main" id="{06925662-6C2D-ACE1-91CA-9ADBD269DA3D}"/>
            </a:ext>
          </a:extLst>
        </xdr:cNvPr>
        <xdr:cNvSpPr/>
      </xdr:nvSpPr>
      <xdr:spPr>
        <a:xfrm>
          <a:off x="32003999" y="39950572"/>
          <a:ext cx="290286" cy="181428"/>
        </a:xfrm>
        <a:prstGeom prst="leftArrow">
          <a:avLst/>
        </a:prstGeom>
        <a:solidFill>
          <a:srgbClr val="FF0000"/>
        </a:solidFill>
        <a:ln>
          <a:solidFill>
            <a:srgbClr val="FFFF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160</xdr:col>
      <xdr:colOff>72570</xdr:colOff>
      <xdr:row>246</xdr:row>
      <xdr:rowOff>127001</xdr:rowOff>
    </xdr:from>
    <xdr:to>
      <xdr:col>161</xdr:col>
      <xdr:colOff>163285</xdr:colOff>
      <xdr:row>247</xdr:row>
      <xdr:rowOff>145143</xdr:rowOff>
    </xdr:to>
    <xdr:sp macro="" textlink="">
      <xdr:nvSpPr>
        <xdr:cNvPr id="435" name="Arrow: Left 434">
          <a:extLst>
            <a:ext uri="{FF2B5EF4-FFF2-40B4-BE49-F238E27FC236}">
              <a16:creationId xmlns:a16="http://schemas.microsoft.com/office/drawing/2014/main" id="{91D16ED7-D5BF-EDFF-2038-AEE2B78B6723}"/>
            </a:ext>
          </a:extLst>
        </xdr:cNvPr>
        <xdr:cNvSpPr/>
      </xdr:nvSpPr>
      <xdr:spPr>
        <a:xfrm>
          <a:off x="32003999" y="40331572"/>
          <a:ext cx="290286" cy="181428"/>
        </a:xfrm>
        <a:prstGeom prst="leftArrow">
          <a:avLst/>
        </a:prstGeom>
        <a:solidFill>
          <a:srgbClr val="FF0000"/>
        </a:solidFill>
        <a:ln>
          <a:solidFill>
            <a:srgbClr val="FFFF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160</xdr:col>
      <xdr:colOff>145142</xdr:colOff>
      <xdr:row>251</xdr:row>
      <xdr:rowOff>18143</xdr:rowOff>
    </xdr:from>
    <xdr:to>
      <xdr:col>161</xdr:col>
      <xdr:colOff>181428</xdr:colOff>
      <xdr:row>253</xdr:row>
      <xdr:rowOff>18144</xdr:rowOff>
    </xdr:to>
    <xdr:sp macro="" textlink="">
      <xdr:nvSpPr>
        <xdr:cNvPr id="436" name="Arrow: Down 435">
          <a:extLst>
            <a:ext uri="{FF2B5EF4-FFF2-40B4-BE49-F238E27FC236}">
              <a16:creationId xmlns:a16="http://schemas.microsoft.com/office/drawing/2014/main" id="{85F2CF4F-676F-3872-C069-C7C0C693618C}"/>
            </a:ext>
          </a:extLst>
        </xdr:cNvPr>
        <xdr:cNvSpPr/>
      </xdr:nvSpPr>
      <xdr:spPr>
        <a:xfrm>
          <a:off x="32076571" y="41039143"/>
          <a:ext cx="235857" cy="326572"/>
        </a:xfrm>
        <a:prstGeom prst="downArrow">
          <a:avLst/>
        </a:prstGeom>
        <a:solidFill>
          <a:srgbClr val="FF0000"/>
        </a:solidFill>
        <a:ln>
          <a:solidFill>
            <a:srgbClr val="FFFF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151</xdr:col>
      <xdr:colOff>190500</xdr:colOff>
      <xdr:row>236</xdr:row>
      <xdr:rowOff>16895</xdr:rowOff>
    </xdr:from>
    <xdr:to>
      <xdr:col>155</xdr:col>
      <xdr:colOff>81644</xdr:colOff>
      <xdr:row>240</xdr:row>
      <xdr:rowOff>55290</xdr:rowOff>
    </xdr:to>
    <xdr:sp macro="" textlink="">
      <xdr:nvSpPr>
        <xdr:cNvPr id="170" name="Multiplication Sign 169">
          <a:extLst>
            <a:ext uri="{FF2B5EF4-FFF2-40B4-BE49-F238E27FC236}">
              <a16:creationId xmlns:a16="http://schemas.microsoft.com/office/drawing/2014/main" id="{1C222886-969F-410B-9512-B32A4E37A9C2}"/>
            </a:ext>
          </a:extLst>
        </xdr:cNvPr>
        <xdr:cNvSpPr/>
      </xdr:nvSpPr>
      <xdr:spPr>
        <a:xfrm>
          <a:off x="30325786" y="38606752"/>
          <a:ext cx="689429" cy="691538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113</xdr:col>
      <xdr:colOff>2668</xdr:colOff>
      <xdr:row>27</xdr:row>
      <xdr:rowOff>85725</xdr:rowOff>
    </xdr:from>
    <xdr:to>
      <xdr:col>122</xdr:col>
      <xdr:colOff>147309</xdr:colOff>
      <xdr:row>49</xdr:row>
      <xdr:rowOff>4445</xdr:rowOff>
    </xdr:to>
    <xdr:grpSp>
      <xdr:nvGrpSpPr>
        <xdr:cNvPr id="479" name="Group 478">
          <a:extLst>
            <a:ext uri="{FF2B5EF4-FFF2-40B4-BE49-F238E27FC236}">
              <a16:creationId xmlns:a16="http://schemas.microsoft.com/office/drawing/2014/main" id="{F66D56B0-C849-4E05-A68A-ED306EDB4421}"/>
            </a:ext>
          </a:extLst>
        </xdr:cNvPr>
        <xdr:cNvGrpSpPr/>
      </xdr:nvGrpSpPr>
      <xdr:grpSpPr>
        <a:xfrm>
          <a:off x="22181486" y="4449907"/>
          <a:ext cx="1911096" cy="3474720"/>
          <a:chOff x="13502341" y="5182346"/>
          <a:chExt cx="1971115" cy="3632948"/>
        </a:xfrm>
      </xdr:grpSpPr>
      <xdr:sp macro="" textlink="">
        <xdr:nvSpPr>
          <xdr:cNvPr id="480" name="Rectangle: Rounded Corners 479">
            <a:extLst>
              <a:ext uri="{FF2B5EF4-FFF2-40B4-BE49-F238E27FC236}">
                <a16:creationId xmlns:a16="http://schemas.microsoft.com/office/drawing/2014/main" id="{2E8A5101-A3D7-BB36-E3FE-302C8088613F}"/>
              </a:ext>
            </a:extLst>
          </xdr:cNvPr>
          <xdr:cNvSpPr/>
        </xdr:nvSpPr>
        <xdr:spPr>
          <a:xfrm>
            <a:off x="13502341" y="5182346"/>
            <a:ext cx="1971115" cy="3632948"/>
          </a:xfrm>
          <a:prstGeom prst="roundRect">
            <a:avLst>
              <a:gd name="adj" fmla="val 6729"/>
            </a:avLst>
          </a:prstGeom>
          <a:solidFill>
            <a:schemeClr val="bg1">
              <a:lumMod val="75000"/>
            </a:schemeClr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81" name="Rectangle: Rounded Corners 480">
            <a:extLst>
              <a:ext uri="{FF2B5EF4-FFF2-40B4-BE49-F238E27FC236}">
                <a16:creationId xmlns:a16="http://schemas.microsoft.com/office/drawing/2014/main" id="{90BA76A1-B6DD-AFBC-F874-83E5B7F421DE}"/>
              </a:ext>
            </a:extLst>
          </xdr:cNvPr>
          <xdr:cNvSpPr/>
        </xdr:nvSpPr>
        <xdr:spPr>
          <a:xfrm>
            <a:off x="13557434" y="5466662"/>
            <a:ext cx="1860928" cy="2884335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482" name="Straight Connector 481">
            <a:extLst>
              <a:ext uri="{FF2B5EF4-FFF2-40B4-BE49-F238E27FC236}">
                <a16:creationId xmlns:a16="http://schemas.microsoft.com/office/drawing/2014/main" id="{256AED61-1526-7AAE-270A-4712D6A1C7B2}"/>
              </a:ext>
            </a:extLst>
          </xdr:cNvPr>
          <xdr:cNvCxnSpPr/>
        </xdr:nvCxnSpPr>
        <xdr:spPr>
          <a:xfrm>
            <a:off x="14223451" y="5330685"/>
            <a:ext cx="528895" cy="0"/>
          </a:xfrm>
          <a:prstGeom prst="line">
            <a:avLst/>
          </a:prstGeom>
          <a:ln w="12700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83" name="Oval 482">
            <a:extLst>
              <a:ext uri="{FF2B5EF4-FFF2-40B4-BE49-F238E27FC236}">
                <a16:creationId xmlns:a16="http://schemas.microsoft.com/office/drawing/2014/main" id="{D1C35B1F-6E26-D728-217D-0FF3635BE722}"/>
              </a:ext>
            </a:extLst>
          </xdr:cNvPr>
          <xdr:cNvSpPr/>
        </xdr:nvSpPr>
        <xdr:spPr>
          <a:xfrm>
            <a:off x="14310376" y="8400609"/>
            <a:ext cx="355046" cy="358486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84" name="Rectangle: Rounded Corners 483">
            <a:extLst>
              <a:ext uri="{FF2B5EF4-FFF2-40B4-BE49-F238E27FC236}">
                <a16:creationId xmlns:a16="http://schemas.microsoft.com/office/drawing/2014/main" id="{1A67C54D-ADCA-3E2F-F09A-648147FB3D5F}"/>
              </a:ext>
            </a:extLst>
          </xdr:cNvPr>
          <xdr:cNvSpPr/>
        </xdr:nvSpPr>
        <xdr:spPr>
          <a:xfrm>
            <a:off x="13633825" y="6006346"/>
            <a:ext cx="1733174" cy="418353"/>
          </a:xfrm>
          <a:prstGeom prst="roundRect">
            <a:avLst>
              <a:gd name="adj" fmla="val 0"/>
            </a:avLst>
          </a:prstGeom>
          <a:ln/>
        </xdr:spPr>
        <xdr:style>
          <a:lnRef idx="3">
            <a:schemeClr val="lt1"/>
          </a:lnRef>
          <a:fillRef idx="1">
            <a:schemeClr val="accent2"/>
          </a:fillRef>
          <a:effectRef idx="1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Cấp</a:t>
            </a:r>
            <a:r>
              <a:rPr lang="en-US" sz="1100" b="1" baseline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linh kiện</a:t>
            </a:r>
            <a:endParaRPr lang="en-US" sz="1100" b="1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485" name="Rectangle: Rounded Corners 484">
            <a:extLst>
              <a:ext uri="{FF2B5EF4-FFF2-40B4-BE49-F238E27FC236}">
                <a16:creationId xmlns:a16="http://schemas.microsoft.com/office/drawing/2014/main" id="{BA174B51-A57E-D111-A963-4DF8150553D5}"/>
              </a:ext>
            </a:extLst>
          </xdr:cNvPr>
          <xdr:cNvSpPr/>
        </xdr:nvSpPr>
        <xdr:spPr>
          <a:xfrm>
            <a:off x="13633825" y="6689908"/>
            <a:ext cx="1733174" cy="418353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="1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Báo</a:t>
            </a:r>
            <a:r>
              <a:rPr lang="en-US" sz="1100" b="1" baseline="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cáo lấy linh kiện</a:t>
            </a:r>
            <a:endPara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486" name="Rectangle: Rounded Corners 485">
            <a:extLst>
              <a:ext uri="{FF2B5EF4-FFF2-40B4-BE49-F238E27FC236}">
                <a16:creationId xmlns:a16="http://schemas.microsoft.com/office/drawing/2014/main" id="{0F89EA34-FA56-ED73-1107-252CAAC69AE9}"/>
              </a:ext>
            </a:extLst>
          </xdr:cNvPr>
          <xdr:cNvSpPr/>
        </xdr:nvSpPr>
        <xdr:spPr>
          <a:xfrm>
            <a:off x="13633825" y="7373470"/>
            <a:ext cx="1733174" cy="418353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="1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Linh kiện</a:t>
            </a:r>
            <a:r>
              <a:rPr lang="en-US" sz="1100" b="1" baseline="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gấp</a:t>
            </a:r>
            <a:endPara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102</xdr:col>
      <xdr:colOff>19050</xdr:colOff>
      <xdr:row>27</xdr:row>
      <xdr:rowOff>85725</xdr:rowOff>
    </xdr:from>
    <xdr:to>
      <xdr:col>112</xdr:col>
      <xdr:colOff>86705</xdr:colOff>
      <xdr:row>49</xdr:row>
      <xdr:rowOff>105319</xdr:rowOff>
    </xdr:to>
    <xdr:grpSp>
      <xdr:nvGrpSpPr>
        <xdr:cNvPr id="487" name="Group 486">
          <a:extLst>
            <a:ext uri="{FF2B5EF4-FFF2-40B4-BE49-F238E27FC236}">
              <a16:creationId xmlns:a16="http://schemas.microsoft.com/office/drawing/2014/main" id="{F2D20711-EDF4-4828-8AE4-A5427A19E80D}"/>
            </a:ext>
          </a:extLst>
        </xdr:cNvPr>
        <xdr:cNvGrpSpPr/>
      </xdr:nvGrpSpPr>
      <xdr:grpSpPr>
        <a:xfrm>
          <a:off x="20038868" y="4449907"/>
          <a:ext cx="2030382" cy="3575594"/>
          <a:chOff x="11331388" y="5175996"/>
          <a:chExt cx="1971115" cy="3632948"/>
        </a:xfrm>
      </xdr:grpSpPr>
      <xdr:sp macro="" textlink="">
        <xdr:nvSpPr>
          <xdr:cNvPr id="488" name="Rectangle: Rounded Corners 487">
            <a:extLst>
              <a:ext uri="{FF2B5EF4-FFF2-40B4-BE49-F238E27FC236}">
                <a16:creationId xmlns:a16="http://schemas.microsoft.com/office/drawing/2014/main" id="{6CA42EEA-08CA-BB24-56AE-22C44DE4E7BE}"/>
              </a:ext>
            </a:extLst>
          </xdr:cNvPr>
          <xdr:cNvSpPr/>
        </xdr:nvSpPr>
        <xdr:spPr>
          <a:xfrm>
            <a:off x="11331388" y="5175996"/>
            <a:ext cx="1971115" cy="3632948"/>
          </a:xfrm>
          <a:prstGeom prst="roundRect">
            <a:avLst>
              <a:gd name="adj" fmla="val 6729"/>
            </a:avLst>
          </a:prstGeom>
          <a:solidFill>
            <a:schemeClr val="bg1">
              <a:lumMod val="75000"/>
            </a:schemeClr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89" name="Rectangle: Rounded Corners 488">
            <a:extLst>
              <a:ext uri="{FF2B5EF4-FFF2-40B4-BE49-F238E27FC236}">
                <a16:creationId xmlns:a16="http://schemas.microsoft.com/office/drawing/2014/main" id="{8A2A1579-3D5C-A618-D18C-2249180B0C47}"/>
              </a:ext>
            </a:extLst>
          </xdr:cNvPr>
          <xdr:cNvSpPr/>
        </xdr:nvSpPr>
        <xdr:spPr>
          <a:xfrm>
            <a:off x="11386481" y="5460312"/>
            <a:ext cx="1860928" cy="2884335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490" name="Straight Connector 489">
            <a:extLst>
              <a:ext uri="{FF2B5EF4-FFF2-40B4-BE49-F238E27FC236}">
                <a16:creationId xmlns:a16="http://schemas.microsoft.com/office/drawing/2014/main" id="{B8D03003-566C-EB39-5FE7-2A218151F4DC}"/>
              </a:ext>
            </a:extLst>
          </xdr:cNvPr>
          <xdr:cNvCxnSpPr/>
        </xdr:nvCxnSpPr>
        <xdr:spPr>
          <a:xfrm>
            <a:off x="12052498" y="5324335"/>
            <a:ext cx="528895" cy="0"/>
          </a:xfrm>
          <a:prstGeom prst="line">
            <a:avLst/>
          </a:prstGeom>
          <a:ln w="12700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91" name="Oval 490">
            <a:extLst>
              <a:ext uri="{FF2B5EF4-FFF2-40B4-BE49-F238E27FC236}">
                <a16:creationId xmlns:a16="http://schemas.microsoft.com/office/drawing/2014/main" id="{98D7AF82-68CF-06B6-9695-5868A7D84F4B}"/>
              </a:ext>
            </a:extLst>
          </xdr:cNvPr>
          <xdr:cNvSpPr/>
        </xdr:nvSpPr>
        <xdr:spPr>
          <a:xfrm>
            <a:off x="12139423" y="8394259"/>
            <a:ext cx="355046" cy="358486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92" name="Rectangle: Rounded Corners 491">
            <a:extLst>
              <a:ext uri="{FF2B5EF4-FFF2-40B4-BE49-F238E27FC236}">
                <a16:creationId xmlns:a16="http://schemas.microsoft.com/office/drawing/2014/main" id="{DEFD60FC-6A03-0DAD-FF43-EA95A6EAA2BF}"/>
              </a:ext>
            </a:extLst>
          </xdr:cNvPr>
          <xdr:cNvSpPr/>
        </xdr:nvSpPr>
        <xdr:spPr>
          <a:xfrm>
            <a:off x="11465349" y="6503727"/>
            <a:ext cx="1690437" cy="385531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Haizen_F2</a:t>
            </a:r>
          </a:p>
        </xdr:txBody>
      </xdr:sp>
      <xdr:sp macro="" textlink="">
        <xdr:nvSpPr>
          <xdr:cNvPr id="493" name="Rectangle: Rounded Corners 492">
            <a:extLst>
              <a:ext uri="{FF2B5EF4-FFF2-40B4-BE49-F238E27FC236}">
                <a16:creationId xmlns:a16="http://schemas.microsoft.com/office/drawing/2014/main" id="{55810C69-4688-4B87-84EE-196C3EA5C001}"/>
              </a:ext>
            </a:extLst>
          </xdr:cNvPr>
          <xdr:cNvSpPr/>
        </xdr:nvSpPr>
        <xdr:spPr>
          <a:xfrm>
            <a:off x="11465349" y="6980349"/>
            <a:ext cx="1690437" cy="385531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Mã</a:t>
            </a:r>
            <a:r>
              <a:rPr lang="en-US" sz="110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nhân viên</a:t>
            </a:r>
            <a:endParaRPr lang="en-US">
              <a:solidFill>
                <a:schemeClr val="tx1">
                  <a:lumMod val="65000"/>
                  <a:lumOff val="35000"/>
                </a:schemeClr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494" name="TextBox 493">
            <a:extLst>
              <a:ext uri="{FF2B5EF4-FFF2-40B4-BE49-F238E27FC236}">
                <a16:creationId xmlns:a16="http://schemas.microsoft.com/office/drawing/2014/main" id="{84B04ADF-0A7E-D860-A381-1215AAA62C03}"/>
              </a:ext>
            </a:extLst>
          </xdr:cNvPr>
          <xdr:cNvSpPr txBox="1"/>
        </xdr:nvSpPr>
        <xdr:spPr>
          <a:xfrm>
            <a:off x="11467032" y="6182285"/>
            <a:ext cx="882678" cy="2471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000" b="1" u="none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Đăng</a:t>
            </a:r>
            <a:r>
              <a:rPr lang="en-US" sz="1000" b="1" u="none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nhập</a:t>
            </a:r>
            <a:endParaRPr lang="en-US" sz="1000" b="1" u="none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133</xdr:col>
      <xdr:colOff>126439</xdr:colOff>
      <xdr:row>27</xdr:row>
      <xdr:rowOff>85725</xdr:rowOff>
    </xdr:from>
    <xdr:to>
      <xdr:col>143</xdr:col>
      <xdr:colOff>74808</xdr:colOff>
      <xdr:row>49</xdr:row>
      <xdr:rowOff>4445</xdr:rowOff>
    </xdr:to>
    <xdr:grpSp>
      <xdr:nvGrpSpPr>
        <xdr:cNvPr id="504" name="Group 503">
          <a:extLst>
            <a:ext uri="{FF2B5EF4-FFF2-40B4-BE49-F238E27FC236}">
              <a16:creationId xmlns:a16="http://schemas.microsoft.com/office/drawing/2014/main" id="{40F84A24-1EDB-4FBB-B0BD-3C1C3E7529DE}"/>
            </a:ext>
          </a:extLst>
        </xdr:cNvPr>
        <xdr:cNvGrpSpPr/>
      </xdr:nvGrpSpPr>
      <xdr:grpSpPr>
        <a:xfrm>
          <a:off x="26230712" y="4449907"/>
          <a:ext cx="1911096" cy="3474720"/>
          <a:chOff x="15676282" y="5197287"/>
          <a:chExt cx="1971115" cy="3632948"/>
        </a:xfrm>
      </xdr:grpSpPr>
      <xdr:sp macro="" textlink="">
        <xdr:nvSpPr>
          <xdr:cNvPr id="505" name="Rectangle: Rounded Corners 504">
            <a:extLst>
              <a:ext uri="{FF2B5EF4-FFF2-40B4-BE49-F238E27FC236}">
                <a16:creationId xmlns:a16="http://schemas.microsoft.com/office/drawing/2014/main" id="{050D6A61-574F-7E08-E06E-0CE613CED6DD}"/>
              </a:ext>
            </a:extLst>
          </xdr:cNvPr>
          <xdr:cNvSpPr/>
        </xdr:nvSpPr>
        <xdr:spPr>
          <a:xfrm>
            <a:off x="15676282" y="5197287"/>
            <a:ext cx="1971115" cy="3632948"/>
          </a:xfrm>
          <a:prstGeom prst="roundRect">
            <a:avLst>
              <a:gd name="adj" fmla="val 6729"/>
            </a:avLst>
          </a:prstGeom>
          <a:solidFill>
            <a:schemeClr val="bg1">
              <a:lumMod val="75000"/>
            </a:schemeClr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06" name="Rectangle: Rounded Corners 505">
            <a:extLst>
              <a:ext uri="{FF2B5EF4-FFF2-40B4-BE49-F238E27FC236}">
                <a16:creationId xmlns:a16="http://schemas.microsoft.com/office/drawing/2014/main" id="{E2ED724D-8460-4F36-C275-D7AF8B18CC9C}"/>
              </a:ext>
            </a:extLst>
          </xdr:cNvPr>
          <xdr:cNvSpPr/>
        </xdr:nvSpPr>
        <xdr:spPr>
          <a:xfrm>
            <a:off x="15731375" y="5481603"/>
            <a:ext cx="1860928" cy="2884335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507" name="Straight Connector 506">
            <a:extLst>
              <a:ext uri="{FF2B5EF4-FFF2-40B4-BE49-F238E27FC236}">
                <a16:creationId xmlns:a16="http://schemas.microsoft.com/office/drawing/2014/main" id="{AC52E146-6666-A3D7-87B0-B62A11C527E6}"/>
              </a:ext>
            </a:extLst>
          </xdr:cNvPr>
          <xdr:cNvCxnSpPr/>
        </xdr:nvCxnSpPr>
        <xdr:spPr>
          <a:xfrm>
            <a:off x="16397392" y="5345626"/>
            <a:ext cx="528895" cy="0"/>
          </a:xfrm>
          <a:prstGeom prst="line">
            <a:avLst/>
          </a:prstGeom>
          <a:ln w="12700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08" name="Oval 507">
            <a:extLst>
              <a:ext uri="{FF2B5EF4-FFF2-40B4-BE49-F238E27FC236}">
                <a16:creationId xmlns:a16="http://schemas.microsoft.com/office/drawing/2014/main" id="{B4296AF9-97DE-4528-290F-03A696EFAC3F}"/>
              </a:ext>
            </a:extLst>
          </xdr:cNvPr>
          <xdr:cNvSpPr/>
        </xdr:nvSpPr>
        <xdr:spPr>
          <a:xfrm>
            <a:off x="16484317" y="8415550"/>
            <a:ext cx="355046" cy="358486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09" name="Rectangle: Rounded Corners 508">
            <a:extLst>
              <a:ext uri="{FF2B5EF4-FFF2-40B4-BE49-F238E27FC236}">
                <a16:creationId xmlns:a16="http://schemas.microsoft.com/office/drawing/2014/main" id="{BA5257BA-A1F6-C660-A709-11A65B3CCF8A}"/>
              </a:ext>
            </a:extLst>
          </xdr:cNvPr>
          <xdr:cNvSpPr/>
        </xdr:nvSpPr>
        <xdr:spPr>
          <a:xfrm>
            <a:off x="15893169" y="5919579"/>
            <a:ext cx="1537342" cy="1422503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10" name="TextBox 509">
            <a:extLst>
              <a:ext uri="{FF2B5EF4-FFF2-40B4-BE49-F238E27FC236}">
                <a16:creationId xmlns:a16="http://schemas.microsoft.com/office/drawing/2014/main" id="{0EF79967-B90D-1596-DBA6-EA95AFD71145}"/>
              </a:ext>
            </a:extLst>
          </xdr:cNvPr>
          <xdr:cNvSpPr txBox="1"/>
        </xdr:nvSpPr>
        <xdr:spPr>
          <a:xfrm>
            <a:off x="15961846" y="7995022"/>
            <a:ext cx="1391022" cy="2471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000" b="1" u="sng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Báo cáo linh kiện</a:t>
            </a:r>
            <a:endParaRPr lang="en-US" sz="1000" b="1" u="sng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511" name="TextBox 510">
            <a:extLst>
              <a:ext uri="{FF2B5EF4-FFF2-40B4-BE49-F238E27FC236}">
                <a16:creationId xmlns:a16="http://schemas.microsoft.com/office/drawing/2014/main" id="{4D9F17DF-5A7D-A519-DF3D-40E057282DE6}"/>
              </a:ext>
            </a:extLst>
          </xdr:cNvPr>
          <xdr:cNvSpPr txBox="1"/>
        </xdr:nvSpPr>
        <xdr:spPr>
          <a:xfrm>
            <a:off x="16027826" y="5649632"/>
            <a:ext cx="1259063" cy="2471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000" b="1" u="none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Bắn</a:t>
            </a:r>
            <a:r>
              <a:rPr lang="en-US" sz="1000" b="1" u="none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vị trí chuyền</a:t>
            </a:r>
            <a:endParaRPr lang="en-US" sz="1000" b="1" u="none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pic>
        <xdr:nvPicPr>
          <xdr:cNvPr id="512" name="Picture 511" descr="QR code - Wikipedia">
            <a:extLst>
              <a:ext uri="{FF2B5EF4-FFF2-40B4-BE49-F238E27FC236}">
                <a16:creationId xmlns:a16="http://schemas.microsoft.com/office/drawing/2014/main" id="{63AA0284-6985-D034-9BCE-1A0009DA40D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6009625" y="5976096"/>
            <a:ext cx="1301442" cy="131539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144</xdr:col>
      <xdr:colOff>90716</xdr:colOff>
      <xdr:row>33</xdr:row>
      <xdr:rowOff>9070</xdr:rowOff>
    </xdr:from>
    <xdr:to>
      <xdr:col>159</xdr:col>
      <xdr:colOff>34637</xdr:colOff>
      <xdr:row>42</xdr:row>
      <xdr:rowOff>70574</xdr:rowOff>
    </xdr:to>
    <xdr:pic>
      <xdr:nvPicPr>
        <xdr:cNvPr id="524" name="Picture 523">
          <a:extLst>
            <a:ext uri="{FF2B5EF4-FFF2-40B4-BE49-F238E27FC236}">
              <a16:creationId xmlns:a16="http://schemas.microsoft.com/office/drawing/2014/main" id="{4811E560-0AB6-0300-7F68-155DEFD07D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8353989" y="5343070"/>
          <a:ext cx="2888012" cy="1516231"/>
        </a:xfrm>
        <a:prstGeom prst="rect">
          <a:avLst/>
        </a:prstGeom>
      </xdr:spPr>
    </xdr:pic>
    <xdr:clientData/>
  </xdr:twoCellAnchor>
  <xdr:twoCellAnchor>
    <xdr:from>
      <xdr:col>161</xdr:col>
      <xdr:colOff>0</xdr:colOff>
      <xdr:row>27</xdr:row>
      <xdr:rowOff>85725</xdr:rowOff>
    </xdr:from>
    <xdr:to>
      <xdr:col>170</xdr:col>
      <xdr:colOff>144641</xdr:colOff>
      <xdr:row>49</xdr:row>
      <xdr:rowOff>4445</xdr:rowOff>
    </xdr:to>
    <xdr:grpSp>
      <xdr:nvGrpSpPr>
        <xdr:cNvPr id="525" name="Group 524">
          <a:extLst>
            <a:ext uri="{FF2B5EF4-FFF2-40B4-BE49-F238E27FC236}">
              <a16:creationId xmlns:a16="http://schemas.microsoft.com/office/drawing/2014/main" id="{3CBFA559-2C65-42DC-9907-69D74011729F}"/>
            </a:ext>
          </a:extLst>
        </xdr:cNvPr>
        <xdr:cNvGrpSpPr/>
      </xdr:nvGrpSpPr>
      <xdr:grpSpPr>
        <a:xfrm>
          <a:off x="31599909" y="4449907"/>
          <a:ext cx="1911096" cy="3474720"/>
          <a:chOff x="15676282" y="5197287"/>
          <a:chExt cx="1971115" cy="3632948"/>
        </a:xfrm>
      </xdr:grpSpPr>
      <xdr:sp macro="" textlink="">
        <xdr:nvSpPr>
          <xdr:cNvPr id="526" name="Rectangle: Rounded Corners 525">
            <a:extLst>
              <a:ext uri="{FF2B5EF4-FFF2-40B4-BE49-F238E27FC236}">
                <a16:creationId xmlns:a16="http://schemas.microsoft.com/office/drawing/2014/main" id="{9F85A258-F9B6-DB13-AA60-F3B9592ECA68}"/>
              </a:ext>
            </a:extLst>
          </xdr:cNvPr>
          <xdr:cNvSpPr/>
        </xdr:nvSpPr>
        <xdr:spPr>
          <a:xfrm>
            <a:off x="15676282" y="5197287"/>
            <a:ext cx="1971115" cy="3632948"/>
          </a:xfrm>
          <a:prstGeom prst="roundRect">
            <a:avLst>
              <a:gd name="adj" fmla="val 6729"/>
            </a:avLst>
          </a:prstGeom>
          <a:solidFill>
            <a:schemeClr val="bg1">
              <a:lumMod val="75000"/>
            </a:schemeClr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27" name="Rectangle: Rounded Corners 526">
            <a:extLst>
              <a:ext uri="{FF2B5EF4-FFF2-40B4-BE49-F238E27FC236}">
                <a16:creationId xmlns:a16="http://schemas.microsoft.com/office/drawing/2014/main" id="{B98839CB-A77C-6725-5FB1-6A3F3C337670}"/>
              </a:ext>
            </a:extLst>
          </xdr:cNvPr>
          <xdr:cNvSpPr/>
        </xdr:nvSpPr>
        <xdr:spPr>
          <a:xfrm>
            <a:off x="15731375" y="5481603"/>
            <a:ext cx="1860928" cy="2884335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528" name="Straight Connector 527">
            <a:extLst>
              <a:ext uri="{FF2B5EF4-FFF2-40B4-BE49-F238E27FC236}">
                <a16:creationId xmlns:a16="http://schemas.microsoft.com/office/drawing/2014/main" id="{34894E1E-C834-9C2C-AA95-E59270FA7752}"/>
              </a:ext>
            </a:extLst>
          </xdr:cNvPr>
          <xdr:cNvCxnSpPr/>
        </xdr:nvCxnSpPr>
        <xdr:spPr>
          <a:xfrm>
            <a:off x="16397392" y="5345626"/>
            <a:ext cx="528895" cy="0"/>
          </a:xfrm>
          <a:prstGeom prst="line">
            <a:avLst/>
          </a:prstGeom>
          <a:ln w="12700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29" name="Oval 528">
            <a:extLst>
              <a:ext uri="{FF2B5EF4-FFF2-40B4-BE49-F238E27FC236}">
                <a16:creationId xmlns:a16="http://schemas.microsoft.com/office/drawing/2014/main" id="{A483460F-F16B-90C7-7B94-7A8DE3FC02DF}"/>
              </a:ext>
            </a:extLst>
          </xdr:cNvPr>
          <xdr:cNvSpPr/>
        </xdr:nvSpPr>
        <xdr:spPr>
          <a:xfrm>
            <a:off x="16484317" y="8415550"/>
            <a:ext cx="355046" cy="358486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30" name="Rectangle: Rounded Corners 529">
            <a:extLst>
              <a:ext uri="{FF2B5EF4-FFF2-40B4-BE49-F238E27FC236}">
                <a16:creationId xmlns:a16="http://schemas.microsoft.com/office/drawing/2014/main" id="{57A45855-CD8E-9F01-1505-BAEB7684CDBC}"/>
              </a:ext>
            </a:extLst>
          </xdr:cNvPr>
          <xdr:cNvSpPr/>
        </xdr:nvSpPr>
        <xdr:spPr>
          <a:xfrm>
            <a:off x="15893169" y="5919579"/>
            <a:ext cx="1537342" cy="1422503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31" name="TextBox 530">
            <a:extLst>
              <a:ext uri="{FF2B5EF4-FFF2-40B4-BE49-F238E27FC236}">
                <a16:creationId xmlns:a16="http://schemas.microsoft.com/office/drawing/2014/main" id="{F11DA068-5C95-4B85-E1EE-161AB6F602B6}"/>
              </a:ext>
            </a:extLst>
          </xdr:cNvPr>
          <xdr:cNvSpPr txBox="1"/>
        </xdr:nvSpPr>
        <xdr:spPr>
          <a:xfrm>
            <a:off x="15961846" y="7995022"/>
            <a:ext cx="1391022" cy="2471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000" b="1" u="sng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Báo cáo linh kiện</a:t>
            </a:r>
            <a:endParaRPr lang="en-US" sz="1000" b="1" u="sng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532" name="TextBox 531">
            <a:extLst>
              <a:ext uri="{FF2B5EF4-FFF2-40B4-BE49-F238E27FC236}">
                <a16:creationId xmlns:a16="http://schemas.microsoft.com/office/drawing/2014/main" id="{73560E03-29D4-575D-78F8-3DBA70CCDF2C}"/>
              </a:ext>
            </a:extLst>
          </xdr:cNvPr>
          <xdr:cNvSpPr txBox="1"/>
        </xdr:nvSpPr>
        <xdr:spPr>
          <a:xfrm>
            <a:off x="16027826" y="5649632"/>
            <a:ext cx="1259063" cy="2471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000" b="1" u="none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Bắn</a:t>
            </a:r>
            <a:r>
              <a:rPr lang="en-US" sz="1000" b="1" u="none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QR xe CCLK</a:t>
            </a:r>
            <a:endParaRPr lang="en-US" sz="1000" b="1" u="none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pic>
        <xdr:nvPicPr>
          <xdr:cNvPr id="533" name="Picture 532" descr="QR code - Wikipedia">
            <a:extLst>
              <a:ext uri="{FF2B5EF4-FFF2-40B4-BE49-F238E27FC236}">
                <a16:creationId xmlns:a16="http://schemas.microsoft.com/office/drawing/2014/main" id="{8527AE55-F803-3FEA-46FA-FDF0C0200D6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6009625" y="5976096"/>
            <a:ext cx="1301442" cy="131539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142</xdr:col>
      <xdr:colOff>125025</xdr:colOff>
      <xdr:row>76</xdr:row>
      <xdr:rowOff>0</xdr:rowOff>
    </xdr:from>
    <xdr:to>
      <xdr:col>152</xdr:col>
      <xdr:colOff>195855</xdr:colOff>
      <xdr:row>98</xdr:row>
      <xdr:rowOff>19594</xdr:rowOff>
    </xdr:to>
    <xdr:grpSp>
      <xdr:nvGrpSpPr>
        <xdr:cNvPr id="534" name="Group 533">
          <a:extLst>
            <a:ext uri="{FF2B5EF4-FFF2-40B4-BE49-F238E27FC236}">
              <a16:creationId xmlns:a16="http://schemas.microsoft.com/office/drawing/2014/main" id="{13E16D22-4B6D-496B-88B4-F17F1F07D5F4}"/>
            </a:ext>
          </a:extLst>
        </xdr:cNvPr>
        <xdr:cNvGrpSpPr/>
      </xdr:nvGrpSpPr>
      <xdr:grpSpPr>
        <a:xfrm>
          <a:off x="27995752" y="12284364"/>
          <a:ext cx="2033558" cy="3575594"/>
          <a:chOff x="15676282" y="5197287"/>
          <a:chExt cx="1971115" cy="3632948"/>
        </a:xfrm>
      </xdr:grpSpPr>
      <xdr:sp macro="" textlink="">
        <xdr:nvSpPr>
          <xdr:cNvPr id="535" name="Rectangle: Rounded Corners 534">
            <a:extLst>
              <a:ext uri="{FF2B5EF4-FFF2-40B4-BE49-F238E27FC236}">
                <a16:creationId xmlns:a16="http://schemas.microsoft.com/office/drawing/2014/main" id="{925E9A46-A83D-E0E4-25FC-C14207CCEEF7}"/>
              </a:ext>
            </a:extLst>
          </xdr:cNvPr>
          <xdr:cNvSpPr/>
        </xdr:nvSpPr>
        <xdr:spPr>
          <a:xfrm>
            <a:off x="15676282" y="5197287"/>
            <a:ext cx="1971115" cy="3632948"/>
          </a:xfrm>
          <a:prstGeom prst="roundRect">
            <a:avLst>
              <a:gd name="adj" fmla="val 6729"/>
            </a:avLst>
          </a:prstGeom>
          <a:solidFill>
            <a:schemeClr val="bg1">
              <a:lumMod val="75000"/>
            </a:schemeClr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36" name="Rectangle: Rounded Corners 535">
            <a:extLst>
              <a:ext uri="{FF2B5EF4-FFF2-40B4-BE49-F238E27FC236}">
                <a16:creationId xmlns:a16="http://schemas.microsoft.com/office/drawing/2014/main" id="{97D54A9D-DF87-BADC-A563-A0806FFF8FC0}"/>
              </a:ext>
            </a:extLst>
          </xdr:cNvPr>
          <xdr:cNvSpPr/>
        </xdr:nvSpPr>
        <xdr:spPr>
          <a:xfrm>
            <a:off x="15731375" y="5481603"/>
            <a:ext cx="1860928" cy="2884335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537" name="Straight Connector 536">
            <a:extLst>
              <a:ext uri="{FF2B5EF4-FFF2-40B4-BE49-F238E27FC236}">
                <a16:creationId xmlns:a16="http://schemas.microsoft.com/office/drawing/2014/main" id="{02AE4B3A-D61D-A045-7FEA-897280FB360B}"/>
              </a:ext>
            </a:extLst>
          </xdr:cNvPr>
          <xdr:cNvCxnSpPr/>
        </xdr:nvCxnSpPr>
        <xdr:spPr>
          <a:xfrm>
            <a:off x="16397392" y="5345626"/>
            <a:ext cx="528895" cy="0"/>
          </a:xfrm>
          <a:prstGeom prst="line">
            <a:avLst/>
          </a:prstGeom>
          <a:ln w="12700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38" name="Oval 537">
            <a:extLst>
              <a:ext uri="{FF2B5EF4-FFF2-40B4-BE49-F238E27FC236}">
                <a16:creationId xmlns:a16="http://schemas.microsoft.com/office/drawing/2014/main" id="{AFB4424C-EFCE-6ADE-6C4F-9696EF7F5044}"/>
              </a:ext>
            </a:extLst>
          </xdr:cNvPr>
          <xdr:cNvSpPr/>
        </xdr:nvSpPr>
        <xdr:spPr>
          <a:xfrm>
            <a:off x="16484317" y="8415550"/>
            <a:ext cx="355046" cy="358486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39" name="Rectangle: Rounded Corners 538">
            <a:extLst>
              <a:ext uri="{FF2B5EF4-FFF2-40B4-BE49-F238E27FC236}">
                <a16:creationId xmlns:a16="http://schemas.microsoft.com/office/drawing/2014/main" id="{B7FF674F-B909-6417-7098-74E1C831D9DA}"/>
              </a:ext>
            </a:extLst>
          </xdr:cNvPr>
          <xdr:cNvSpPr/>
        </xdr:nvSpPr>
        <xdr:spPr>
          <a:xfrm>
            <a:off x="15788580" y="5807521"/>
            <a:ext cx="1767302" cy="481594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LY2009001</a:t>
            </a:r>
          </a:p>
          <a:p>
            <a:pPr algn="l"/>
            <a:r>
              <a:rPr lang="en-US" sz="110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W701-FU01</a:t>
            </a:r>
          </a:p>
        </xdr:txBody>
      </xdr:sp>
      <xdr:sp macro="" textlink="">
        <xdr:nvSpPr>
          <xdr:cNvPr id="540" name="TextBox 539">
            <a:extLst>
              <a:ext uri="{FF2B5EF4-FFF2-40B4-BE49-F238E27FC236}">
                <a16:creationId xmlns:a16="http://schemas.microsoft.com/office/drawing/2014/main" id="{6909EF7A-FBFE-169A-37D7-813112D506B2}"/>
              </a:ext>
            </a:extLst>
          </xdr:cNvPr>
          <xdr:cNvSpPr txBox="1"/>
        </xdr:nvSpPr>
        <xdr:spPr>
          <a:xfrm>
            <a:off x="15773825" y="5485279"/>
            <a:ext cx="1490344" cy="2471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000" b="1" u="sng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Danh sác</a:t>
            </a:r>
            <a:r>
              <a:rPr lang="en-US" sz="1000" b="1" u="sng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h linh kiện:</a:t>
            </a:r>
            <a:endParaRPr lang="en-US" sz="1000" b="1" u="sng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541" name="Rectangle: Rounded Corners 540">
            <a:extLst>
              <a:ext uri="{FF2B5EF4-FFF2-40B4-BE49-F238E27FC236}">
                <a16:creationId xmlns:a16="http://schemas.microsoft.com/office/drawing/2014/main" id="{B64BFF2B-C3AB-D8A8-6896-120192EC0DA5}"/>
              </a:ext>
            </a:extLst>
          </xdr:cNvPr>
          <xdr:cNvSpPr/>
        </xdr:nvSpPr>
        <xdr:spPr>
          <a:xfrm>
            <a:off x="15788580" y="6317388"/>
            <a:ext cx="1767302" cy="481594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D01HF2001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W701-FU05</a:t>
            </a:r>
            <a:endPara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542" name="Rectangle: Rounded Corners 541">
            <a:extLst>
              <a:ext uri="{FF2B5EF4-FFF2-40B4-BE49-F238E27FC236}">
                <a16:creationId xmlns:a16="http://schemas.microsoft.com/office/drawing/2014/main" id="{BA4C186C-2AA2-5160-C139-6FCEA88A714E}"/>
              </a:ext>
            </a:extLst>
          </xdr:cNvPr>
          <xdr:cNvSpPr/>
        </xdr:nvSpPr>
        <xdr:spPr>
          <a:xfrm>
            <a:off x="15788580" y="6827255"/>
            <a:ext cx="1767302" cy="481594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D02FG001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W701-MA05</a:t>
            </a:r>
            <a:endPara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543" name="Rectangle: Rounded Corners 542">
            <a:extLst>
              <a:ext uri="{FF2B5EF4-FFF2-40B4-BE49-F238E27FC236}">
                <a16:creationId xmlns:a16="http://schemas.microsoft.com/office/drawing/2014/main" id="{431F858E-3A48-8E21-C5BD-D4CDC38665B7}"/>
              </a:ext>
            </a:extLst>
          </xdr:cNvPr>
          <xdr:cNvSpPr/>
        </xdr:nvSpPr>
        <xdr:spPr>
          <a:xfrm>
            <a:off x="15788580" y="7337122"/>
            <a:ext cx="1767302" cy="481594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LS7236001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W701-LV07</a:t>
            </a:r>
            <a:endPara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544" name="Rectangle: Rounded Corners 543">
            <a:extLst>
              <a:ext uri="{FF2B5EF4-FFF2-40B4-BE49-F238E27FC236}">
                <a16:creationId xmlns:a16="http://schemas.microsoft.com/office/drawing/2014/main" id="{8564480F-4D6C-D2DA-B00D-A13419B70AE6}"/>
              </a:ext>
            </a:extLst>
          </xdr:cNvPr>
          <xdr:cNvSpPr/>
        </xdr:nvSpPr>
        <xdr:spPr>
          <a:xfrm>
            <a:off x="15788580" y="7846991"/>
            <a:ext cx="1767302" cy="481594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D00ABC001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W701-LV08</a:t>
            </a:r>
            <a:endPara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142</xdr:col>
      <xdr:colOff>125025</xdr:colOff>
      <xdr:row>52</xdr:row>
      <xdr:rowOff>45358</xdr:rowOff>
    </xdr:from>
    <xdr:to>
      <xdr:col>152</xdr:col>
      <xdr:colOff>195855</xdr:colOff>
      <xdr:row>74</xdr:row>
      <xdr:rowOff>64952</xdr:rowOff>
    </xdr:to>
    <xdr:grpSp>
      <xdr:nvGrpSpPr>
        <xdr:cNvPr id="603" name="Group 602">
          <a:extLst>
            <a:ext uri="{FF2B5EF4-FFF2-40B4-BE49-F238E27FC236}">
              <a16:creationId xmlns:a16="http://schemas.microsoft.com/office/drawing/2014/main" id="{A3686CB3-B8BC-AF28-AF2B-DDCC84F393AD}"/>
            </a:ext>
          </a:extLst>
        </xdr:cNvPr>
        <xdr:cNvGrpSpPr/>
      </xdr:nvGrpSpPr>
      <xdr:grpSpPr>
        <a:xfrm>
          <a:off x="27995752" y="8450449"/>
          <a:ext cx="2033558" cy="3575594"/>
          <a:chOff x="28464168" y="8536215"/>
          <a:chExt cx="2066544" cy="3611880"/>
        </a:xfrm>
      </xdr:grpSpPr>
      <xdr:grpSp>
        <xdr:nvGrpSpPr>
          <xdr:cNvPr id="495" name="Group 494">
            <a:extLst>
              <a:ext uri="{FF2B5EF4-FFF2-40B4-BE49-F238E27FC236}">
                <a16:creationId xmlns:a16="http://schemas.microsoft.com/office/drawing/2014/main" id="{E7DC6632-1CEE-42C9-A484-4CC44FB0BF98}"/>
              </a:ext>
            </a:extLst>
          </xdr:cNvPr>
          <xdr:cNvGrpSpPr/>
        </xdr:nvGrpSpPr>
        <xdr:grpSpPr>
          <a:xfrm>
            <a:off x="28464168" y="8536215"/>
            <a:ext cx="2066544" cy="3611880"/>
            <a:chOff x="15676282" y="5197287"/>
            <a:chExt cx="1971115" cy="3632948"/>
          </a:xfrm>
        </xdr:grpSpPr>
        <xdr:sp macro="" textlink="">
          <xdr:nvSpPr>
            <xdr:cNvPr id="496" name="Rectangle: Rounded Corners 495">
              <a:extLst>
                <a:ext uri="{FF2B5EF4-FFF2-40B4-BE49-F238E27FC236}">
                  <a16:creationId xmlns:a16="http://schemas.microsoft.com/office/drawing/2014/main" id="{3F8F66B2-1BFA-7D44-D9CC-F9E52C5EDC21}"/>
                </a:ext>
              </a:extLst>
            </xdr:cNvPr>
            <xdr:cNvSpPr/>
          </xdr:nvSpPr>
          <xdr:spPr>
            <a:xfrm>
              <a:off x="15676282" y="5197287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97" name="Rectangle: Rounded Corners 496">
              <a:extLst>
                <a:ext uri="{FF2B5EF4-FFF2-40B4-BE49-F238E27FC236}">
                  <a16:creationId xmlns:a16="http://schemas.microsoft.com/office/drawing/2014/main" id="{0B7954C2-CD75-67B7-F217-24C1244417E8}"/>
                </a:ext>
              </a:extLst>
            </xdr:cNvPr>
            <xdr:cNvSpPr/>
          </xdr:nvSpPr>
          <xdr:spPr>
            <a:xfrm>
              <a:off x="15731375" y="5481603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498" name="Straight Connector 497">
              <a:extLst>
                <a:ext uri="{FF2B5EF4-FFF2-40B4-BE49-F238E27FC236}">
                  <a16:creationId xmlns:a16="http://schemas.microsoft.com/office/drawing/2014/main" id="{B42C218F-113D-573B-BA79-62190E6AB9F2}"/>
                </a:ext>
              </a:extLst>
            </xdr:cNvPr>
            <xdr:cNvCxnSpPr/>
          </xdr:nvCxnSpPr>
          <xdr:spPr>
            <a:xfrm>
              <a:off x="16397392" y="5345626"/>
              <a:ext cx="528895" cy="0"/>
            </a:xfrm>
            <a:prstGeom prst="line">
              <a:avLst/>
            </a:prstGeom>
            <a:ln w="12700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499" name="Oval 498">
              <a:extLst>
                <a:ext uri="{FF2B5EF4-FFF2-40B4-BE49-F238E27FC236}">
                  <a16:creationId xmlns:a16="http://schemas.microsoft.com/office/drawing/2014/main" id="{E21E2819-DD70-16DD-99DC-46E91D420E11}"/>
                </a:ext>
              </a:extLst>
            </xdr:cNvPr>
            <xdr:cNvSpPr/>
          </xdr:nvSpPr>
          <xdr:spPr>
            <a:xfrm>
              <a:off x="16484317" y="8415550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00" name="Rectangle: Rounded Corners 499">
              <a:extLst>
                <a:ext uri="{FF2B5EF4-FFF2-40B4-BE49-F238E27FC236}">
                  <a16:creationId xmlns:a16="http://schemas.microsoft.com/office/drawing/2014/main" id="{354B1D13-2ABF-D470-E205-2E620B6F7F6F}"/>
                </a:ext>
              </a:extLst>
            </xdr:cNvPr>
            <xdr:cNvSpPr/>
          </xdr:nvSpPr>
          <xdr:spPr>
            <a:xfrm>
              <a:off x="16057609" y="5919580"/>
              <a:ext cx="1230958" cy="1139006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01" name="TextBox 500">
              <a:extLst>
                <a:ext uri="{FF2B5EF4-FFF2-40B4-BE49-F238E27FC236}">
                  <a16:creationId xmlns:a16="http://schemas.microsoft.com/office/drawing/2014/main" id="{F22E8758-C531-E6E7-59BA-5994D7A7BD25}"/>
                </a:ext>
              </a:extLst>
            </xdr:cNvPr>
            <xdr:cNvSpPr txBox="1"/>
          </xdr:nvSpPr>
          <xdr:spPr>
            <a:xfrm>
              <a:off x="15961846" y="8002491"/>
              <a:ext cx="1391022" cy="2471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sz="1000" b="1" u="sng" baseline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Báo cáo linh kiện</a:t>
              </a:r>
              <a:endParaRPr lang="en-US" sz="1000" b="1" u="sng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502" name="TextBox 501">
              <a:extLst>
                <a:ext uri="{FF2B5EF4-FFF2-40B4-BE49-F238E27FC236}">
                  <a16:creationId xmlns:a16="http://schemas.microsoft.com/office/drawing/2014/main" id="{866954AE-7C47-6034-8384-BBC939F6A7CF}"/>
                </a:ext>
              </a:extLst>
            </xdr:cNvPr>
            <xdr:cNvSpPr txBox="1"/>
          </xdr:nvSpPr>
          <xdr:spPr>
            <a:xfrm>
              <a:off x="15964099" y="5649632"/>
              <a:ext cx="1395480" cy="2471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sz="1000" b="1" u="none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Bắn</a:t>
              </a:r>
              <a:r>
                <a:rPr lang="en-US" sz="1000" b="1" u="none" baseline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QR hộp linh kiện</a:t>
              </a:r>
              <a:endParaRPr lang="en-US" sz="1000" b="1" u="none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pic>
          <xdr:nvPicPr>
            <xdr:cNvPr id="503" name="Picture 502" descr="QR code - Wikipedia">
              <a:extLst>
                <a:ext uri="{FF2B5EF4-FFF2-40B4-BE49-F238E27FC236}">
                  <a16:creationId xmlns:a16="http://schemas.microsoft.com/office/drawing/2014/main" id="{3616EE55-B4A7-320C-C3B2-D1FA55CB9594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6179417" y="5976096"/>
              <a:ext cx="989706" cy="1000313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sp macro="" textlink="">
        <xdr:nvSpPr>
          <xdr:cNvPr id="554" name="Rectangle: Rounded Corners 553">
            <a:extLst>
              <a:ext uri="{FF2B5EF4-FFF2-40B4-BE49-F238E27FC236}">
                <a16:creationId xmlns:a16="http://schemas.microsoft.com/office/drawing/2014/main" id="{35DB1152-2E3B-49C4-BFD7-6521FDB61959}"/>
              </a:ext>
            </a:extLst>
          </xdr:cNvPr>
          <xdr:cNvSpPr/>
        </xdr:nvSpPr>
        <xdr:spPr>
          <a:xfrm>
            <a:off x="28590298" y="10441215"/>
            <a:ext cx="1814285" cy="829234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Mã:</a:t>
            </a:r>
            <a:r>
              <a:rPr lang="en-US" sz="1100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</a:t>
            </a:r>
            <a:r>
              <a:rPr lang="en-US" sz="1400" b="1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D01GJD001</a:t>
            </a:r>
            <a:endParaRPr lang="en-US" sz="1100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Số</a:t>
            </a:r>
            <a:r>
              <a:rPr lang="en-US" sz="1100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lượng</a:t>
            </a:r>
            <a:r>
              <a: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: </a:t>
            </a:r>
            <a:r>
              <a:rPr lang="en-US" sz="1400" b="1">
                <a:solidFill>
                  <a:srgbClr val="0000FF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5,000</a:t>
            </a:r>
            <a:endParaRPr lang="en-US" sz="1100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Vị</a:t>
            </a:r>
            <a:r>
              <a:rPr lang="en-US" sz="1100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trí: </a:t>
            </a:r>
            <a:r>
              <a:rPr kumimoji="0" lang="en-US" sz="11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TN-29</a:t>
            </a:r>
            <a:endParaRPr lang="en-US" b="1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 editAs="oneCell">
    <xdr:from>
      <xdr:col>153</xdr:col>
      <xdr:colOff>136070</xdr:colOff>
      <xdr:row>56</xdr:row>
      <xdr:rowOff>119157</xdr:rowOff>
    </xdr:from>
    <xdr:to>
      <xdr:col>166</xdr:col>
      <xdr:colOff>141902</xdr:colOff>
      <xdr:row>65</xdr:row>
      <xdr:rowOff>21186</xdr:rowOff>
    </xdr:to>
    <xdr:pic>
      <xdr:nvPicPr>
        <xdr:cNvPr id="555" name="Picture 554">
          <a:extLst>
            <a:ext uri="{FF2B5EF4-FFF2-40B4-BE49-F238E27FC236}">
              <a16:creationId xmlns:a16="http://schemas.microsoft.com/office/drawing/2014/main" id="{D62F23CE-0F4A-593B-E3F1-3AAB7AE37D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0165797" y="9170793"/>
          <a:ext cx="2557378" cy="1356757"/>
        </a:xfrm>
        <a:prstGeom prst="rect">
          <a:avLst/>
        </a:prstGeom>
      </xdr:spPr>
    </xdr:pic>
    <xdr:clientData/>
  </xdr:twoCellAnchor>
  <xdr:twoCellAnchor>
    <xdr:from>
      <xdr:col>179</xdr:col>
      <xdr:colOff>0</xdr:colOff>
      <xdr:row>64</xdr:row>
      <xdr:rowOff>154215</xdr:rowOff>
    </xdr:from>
    <xdr:to>
      <xdr:col>180</xdr:col>
      <xdr:colOff>0</xdr:colOff>
      <xdr:row>66</xdr:row>
      <xdr:rowOff>27215</xdr:rowOff>
    </xdr:to>
    <xdr:sp macro="" textlink="">
      <xdr:nvSpPr>
        <xdr:cNvPr id="558" name="Oval 557">
          <a:extLst>
            <a:ext uri="{FF2B5EF4-FFF2-40B4-BE49-F238E27FC236}">
              <a16:creationId xmlns:a16="http://schemas.microsoft.com/office/drawing/2014/main" id="{92ABBE9F-5B9E-0EC7-4B19-70743EF2BE06}"/>
            </a:ext>
          </a:extLst>
        </xdr:cNvPr>
        <xdr:cNvSpPr/>
      </xdr:nvSpPr>
      <xdr:spPr>
        <a:xfrm>
          <a:off x="35723286" y="10604501"/>
          <a:ext cx="199571" cy="199571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180</xdr:col>
      <xdr:colOff>95250</xdr:colOff>
      <xdr:row>64</xdr:row>
      <xdr:rowOff>154215</xdr:rowOff>
    </xdr:from>
    <xdr:to>
      <xdr:col>181</xdr:col>
      <xdr:colOff>95249</xdr:colOff>
      <xdr:row>66</xdr:row>
      <xdr:rowOff>27215</xdr:rowOff>
    </xdr:to>
    <xdr:sp macro="" textlink="">
      <xdr:nvSpPr>
        <xdr:cNvPr id="559" name="Oval 558">
          <a:extLst>
            <a:ext uri="{FF2B5EF4-FFF2-40B4-BE49-F238E27FC236}">
              <a16:creationId xmlns:a16="http://schemas.microsoft.com/office/drawing/2014/main" id="{87599DA6-5ACA-7D80-D76D-4F5BCDC2E82C}"/>
            </a:ext>
          </a:extLst>
        </xdr:cNvPr>
        <xdr:cNvSpPr/>
      </xdr:nvSpPr>
      <xdr:spPr>
        <a:xfrm>
          <a:off x="36018107" y="10604501"/>
          <a:ext cx="199571" cy="199571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181</xdr:col>
      <xdr:colOff>190500</xdr:colOff>
      <xdr:row>64</xdr:row>
      <xdr:rowOff>154215</xdr:rowOff>
    </xdr:from>
    <xdr:to>
      <xdr:col>182</xdr:col>
      <xdr:colOff>190500</xdr:colOff>
      <xdr:row>66</xdr:row>
      <xdr:rowOff>27215</xdr:rowOff>
    </xdr:to>
    <xdr:sp macro="" textlink="">
      <xdr:nvSpPr>
        <xdr:cNvPr id="560" name="Oval 559">
          <a:extLst>
            <a:ext uri="{FF2B5EF4-FFF2-40B4-BE49-F238E27FC236}">
              <a16:creationId xmlns:a16="http://schemas.microsoft.com/office/drawing/2014/main" id="{C5C23B70-02AC-BD17-D0D9-E2DF0BA30302}"/>
            </a:ext>
          </a:extLst>
        </xdr:cNvPr>
        <xdr:cNvSpPr/>
      </xdr:nvSpPr>
      <xdr:spPr>
        <a:xfrm>
          <a:off x="36312929" y="10604501"/>
          <a:ext cx="199571" cy="199571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183</xdr:col>
      <xdr:colOff>134097</xdr:colOff>
      <xdr:row>51</xdr:row>
      <xdr:rowOff>154215</xdr:rowOff>
    </xdr:from>
    <xdr:to>
      <xdr:col>194</xdr:col>
      <xdr:colOff>5355</xdr:colOff>
      <xdr:row>74</xdr:row>
      <xdr:rowOff>10523</xdr:rowOff>
    </xdr:to>
    <xdr:grpSp>
      <xdr:nvGrpSpPr>
        <xdr:cNvPr id="561" name="Group 560">
          <a:extLst>
            <a:ext uri="{FF2B5EF4-FFF2-40B4-BE49-F238E27FC236}">
              <a16:creationId xmlns:a16="http://schemas.microsoft.com/office/drawing/2014/main" id="{583B1B70-0490-2E7F-F887-2DEB85A0B6E1}"/>
            </a:ext>
          </a:extLst>
        </xdr:cNvPr>
        <xdr:cNvGrpSpPr/>
      </xdr:nvGrpSpPr>
      <xdr:grpSpPr>
        <a:xfrm>
          <a:off x="36052006" y="8397670"/>
          <a:ext cx="2030258" cy="3573944"/>
          <a:chOff x="15676282" y="5197287"/>
          <a:chExt cx="1971115" cy="3632948"/>
        </a:xfrm>
      </xdr:grpSpPr>
      <xdr:sp macro="" textlink="">
        <xdr:nvSpPr>
          <xdr:cNvPr id="562" name="Rectangle: Rounded Corners 561">
            <a:extLst>
              <a:ext uri="{FF2B5EF4-FFF2-40B4-BE49-F238E27FC236}">
                <a16:creationId xmlns:a16="http://schemas.microsoft.com/office/drawing/2014/main" id="{18AD0F63-9426-E8E8-D137-717ACA53EB9B}"/>
              </a:ext>
            </a:extLst>
          </xdr:cNvPr>
          <xdr:cNvSpPr/>
        </xdr:nvSpPr>
        <xdr:spPr>
          <a:xfrm>
            <a:off x="15676282" y="5197287"/>
            <a:ext cx="1971115" cy="3632948"/>
          </a:xfrm>
          <a:prstGeom prst="roundRect">
            <a:avLst>
              <a:gd name="adj" fmla="val 6729"/>
            </a:avLst>
          </a:prstGeom>
          <a:solidFill>
            <a:schemeClr val="bg1">
              <a:lumMod val="75000"/>
            </a:schemeClr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63" name="Rectangle: Rounded Corners 562">
            <a:extLst>
              <a:ext uri="{FF2B5EF4-FFF2-40B4-BE49-F238E27FC236}">
                <a16:creationId xmlns:a16="http://schemas.microsoft.com/office/drawing/2014/main" id="{4AACD3BA-9686-121B-B172-698BD8B8E62B}"/>
              </a:ext>
            </a:extLst>
          </xdr:cNvPr>
          <xdr:cNvSpPr/>
        </xdr:nvSpPr>
        <xdr:spPr>
          <a:xfrm>
            <a:off x="15731375" y="5481603"/>
            <a:ext cx="1860928" cy="2884335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564" name="Straight Connector 563">
            <a:extLst>
              <a:ext uri="{FF2B5EF4-FFF2-40B4-BE49-F238E27FC236}">
                <a16:creationId xmlns:a16="http://schemas.microsoft.com/office/drawing/2014/main" id="{469B5F15-C856-A956-0BEE-3E68D8E95ED9}"/>
              </a:ext>
            </a:extLst>
          </xdr:cNvPr>
          <xdr:cNvCxnSpPr/>
        </xdr:nvCxnSpPr>
        <xdr:spPr>
          <a:xfrm>
            <a:off x="16397392" y="5345626"/>
            <a:ext cx="528895" cy="0"/>
          </a:xfrm>
          <a:prstGeom prst="line">
            <a:avLst/>
          </a:prstGeom>
          <a:ln w="12700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65" name="Oval 564">
            <a:extLst>
              <a:ext uri="{FF2B5EF4-FFF2-40B4-BE49-F238E27FC236}">
                <a16:creationId xmlns:a16="http://schemas.microsoft.com/office/drawing/2014/main" id="{980823AD-93C5-8221-8425-799793D5D744}"/>
              </a:ext>
            </a:extLst>
          </xdr:cNvPr>
          <xdr:cNvSpPr/>
        </xdr:nvSpPr>
        <xdr:spPr>
          <a:xfrm>
            <a:off x="16484317" y="8415550"/>
            <a:ext cx="355046" cy="358486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66" name="Rectangle: Rounded Corners 565">
            <a:extLst>
              <a:ext uri="{FF2B5EF4-FFF2-40B4-BE49-F238E27FC236}">
                <a16:creationId xmlns:a16="http://schemas.microsoft.com/office/drawing/2014/main" id="{5FECBDC2-EB60-F7D8-3E49-8E00C775308F}"/>
              </a:ext>
            </a:extLst>
          </xdr:cNvPr>
          <xdr:cNvSpPr/>
        </xdr:nvSpPr>
        <xdr:spPr>
          <a:xfrm>
            <a:off x="16057609" y="5919580"/>
            <a:ext cx="1230958" cy="1139006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67" name="TextBox 566">
            <a:extLst>
              <a:ext uri="{FF2B5EF4-FFF2-40B4-BE49-F238E27FC236}">
                <a16:creationId xmlns:a16="http://schemas.microsoft.com/office/drawing/2014/main" id="{17E99C9C-3951-DCF2-1C67-06F4AE676FE0}"/>
              </a:ext>
            </a:extLst>
          </xdr:cNvPr>
          <xdr:cNvSpPr txBox="1"/>
        </xdr:nvSpPr>
        <xdr:spPr>
          <a:xfrm>
            <a:off x="15961846" y="8002491"/>
            <a:ext cx="1391022" cy="2471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000" b="1" u="sng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Báo cáo linh kiện</a:t>
            </a:r>
            <a:endParaRPr lang="en-US" sz="1000" b="1" u="sng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568" name="TextBox 567">
            <a:extLst>
              <a:ext uri="{FF2B5EF4-FFF2-40B4-BE49-F238E27FC236}">
                <a16:creationId xmlns:a16="http://schemas.microsoft.com/office/drawing/2014/main" id="{A37DD990-1270-3E1C-3AD6-E941D62A7B4B}"/>
              </a:ext>
            </a:extLst>
          </xdr:cNvPr>
          <xdr:cNvSpPr txBox="1"/>
        </xdr:nvSpPr>
        <xdr:spPr>
          <a:xfrm>
            <a:off x="15964099" y="5649632"/>
            <a:ext cx="1395480" cy="2471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000" b="1" u="none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Bắn</a:t>
            </a:r>
            <a:r>
              <a:rPr lang="en-US" sz="1000" b="1" u="none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QR vị trí chuyền</a:t>
            </a:r>
            <a:endParaRPr lang="en-US" sz="1000" b="1" u="none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pic>
        <xdr:nvPicPr>
          <xdr:cNvPr id="569" name="Picture 568" descr="QR code - Wikipedia">
            <a:extLst>
              <a:ext uri="{FF2B5EF4-FFF2-40B4-BE49-F238E27FC236}">
                <a16:creationId xmlns:a16="http://schemas.microsoft.com/office/drawing/2014/main" id="{9CBE6B03-E381-0EC1-DF49-E75EFF7760F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6179417" y="5976096"/>
            <a:ext cx="989706" cy="100031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70" name="Rectangle: Rounded Corners 569">
            <a:extLst>
              <a:ext uri="{FF2B5EF4-FFF2-40B4-BE49-F238E27FC236}">
                <a16:creationId xmlns:a16="http://schemas.microsoft.com/office/drawing/2014/main" id="{60C10720-19BE-0EB4-C33E-C0B8C260FA9E}"/>
              </a:ext>
            </a:extLst>
          </xdr:cNvPr>
          <xdr:cNvSpPr/>
        </xdr:nvSpPr>
        <xdr:spPr>
          <a:xfrm>
            <a:off x="16083566" y="7305010"/>
            <a:ext cx="1230958" cy="337601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Vị</a:t>
            </a:r>
            <a:r>
              <a:rPr lang="en-US" sz="1100" baseline="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trí chuyền</a:t>
            </a:r>
            <a:endPara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 editAs="oneCell">
    <xdr:from>
      <xdr:col>206</xdr:col>
      <xdr:colOff>90718</xdr:colOff>
      <xdr:row>52</xdr:row>
      <xdr:rowOff>119157</xdr:rowOff>
    </xdr:from>
    <xdr:to>
      <xdr:col>219</xdr:col>
      <xdr:colOff>130448</xdr:colOff>
      <xdr:row>61</xdr:row>
      <xdr:rowOff>21185</xdr:rowOff>
    </xdr:to>
    <xdr:pic>
      <xdr:nvPicPr>
        <xdr:cNvPr id="571" name="Picture 570">
          <a:extLst>
            <a:ext uri="{FF2B5EF4-FFF2-40B4-BE49-F238E27FC236}">
              <a16:creationId xmlns:a16="http://schemas.microsoft.com/office/drawing/2014/main" id="{29D7E9FF-4B78-D81C-D35F-A7AF574726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1202432" y="8610014"/>
          <a:ext cx="2634159" cy="1371600"/>
        </a:xfrm>
        <a:prstGeom prst="rect">
          <a:avLst/>
        </a:prstGeom>
      </xdr:spPr>
    </xdr:pic>
    <xdr:clientData/>
  </xdr:twoCellAnchor>
  <xdr:twoCellAnchor>
    <xdr:from>
      <xdr:col>195</xdr:col>
      <xdr:colOff>34311</xdr:colOff>
      <xdr:row>52</xdr:row>
      <xdr:rowOff>1</xdr:rowOff>
    </xdr:from>
    <xdr:to>
      <xdr:col>205</xdr:col>
      <xdr:colOff>105141</xdr:colOff>
      <xdr:row>74</xdr:row>
      <xdr:rowOff>19595</xdr:rowOff>
    </xdr:to>
    <xdr:grpSp>
      <xdr:nvGrpSpPr>
        <xdr:cNvPr id="604" name="Group 603">
          <a:extLst>
            <a:ext uri="{FF2B5EF4-FFF2-40B4-BE49-F238E27FC236}">
              <a16:creationId xmlns:a16="http://schemas.microsoft.com/office/drawing/2014/main" id="{F51F81F6-1688-DF39-39A0-50DB95596218}"/>
            </a:ext>
          </a:extLst>
        </xdr:cNvPr>
        <xdr:cNvGrpSpPr/>
      </xdr:nvGrpSpPr>
      <xdr:grpSpPr>
        <a:xfrm>
          <a:off x="38307493" y="8405092"/>
          <a:ext cx="2033557" cy="3575594"/>
          <a:chOff x="38950740" y="8490858"/>
          <a:chExt cx="2066544" cy="3611880"/>
        </a:xfrm>
      </xdr:grpSpPr>
      <xdr:grpSp>
        <xdr:nvGrpSpPr>
          <xdr:cNvPr id="572" name="Group 571">
            <a:extLst>
              <a:ext uri="{FF2B5EF4-FFF2-40B4-BE49-F238E27FC236}">
                <a16:creationId xmlns:a16="http://schemas.microsoft.com/office/drawing/2014/main" id="{FC6EC7D3-2D54-8F12-058D-8B88FFB15DF0}"/>
              </a:ext>
            </a:extLst>
          </xdr:cNvPr>
          <xdr:cNvGrpSpPr/>
        </xdr:nvGrpSpPr>
        <xdr:grpSpPr>
          <a:xfrm>
            <a:off x="38950740" y="8490858"/>
            <a:ext cx="2066544" cy="3611880"/>
            <a:chOff x="15676282" y="5197287"/>
            <a:chExt cx="1971115" cy="3632948"/>
          </a:xfrm>
        </xdr:grpSpPr>
        <xdr:sp macro="" textlink="">
          <xdr:nvSpPr>
            <xdr:cNvPr id="573" name="Rectangle: Rounded Corners 572">
              <a:extLst>
                <a:ext uri="{FF2B5EF4-FFF2-40B4-BE49-F238E27FC236}">
                  <a16:creationId xmlns:a16="http://schemas.microsoft.com/office/drawing/2014/main" id="{B7A7B587-2ABA-A6D4-676D-6BF457171750}"/>
                </a:ext>
              </a:extLst>
            </xdr:cNvPr>
            <xdr:cNvSpPr/>
          </xdr:nvSpPr>
          <xdr:spPr>
            <a:xfrm>
              <a:off x="15676282" y="5197287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74" name="Rectangle: Rounded Corners 573">
              <a:extLst>
                <a:ext uri="{FF2B5EF4-FFF2-40B4-BE49-F238E27FC236}">
                  <a16:creationId xmlns:a16="http://schemas.microsoft.com/office/drawing/2014/main" id="{E8707D4D-2747-D48F-4777-0BC4FD2A2D36}"/>
                </a:ext>
              </a:extLst>
            </xdr:cNvPr>
            <xdr:cNvSpPr/>
          </xdr:nvSpPr>
          <xdr:spPr>
            <a:xfrm>
              <a:off x="15731375" y="5481603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575" name="Straight Connector 574">
              <a:extLst>
                <a:ext uri="{FF2B5EF4-FFF2-40B4-BE49-F238E27FC236}">
                  <a16:creationId xmlns:a16="http://schemas.microsoft.com/office/drawing/2014/main" id="{0C1690B7-6282-AF8B-9573-C3E00D3B8C38}"/>
                </a:ext>
              </a:extLst>
            </xdr:cNvPr>
            <xdr:cNvCxnSpPr/>
          </xdr:nvCxnSpPr>
          <xdr:spPr>
            <a:xfrm>
              <a:off x="16397392" y="5345626"/>
              <a:ext cx="528895" cy="0"/>
            </a:xfrm>
            <a:prstGeom prst="line">
              <a:avLst/>
            </a:prstGeom>
            <a:ln w="12700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576" name="Oval 575">
              <a:extLst>
                <a:ext uri="{FF2B5EF4-FFF2-40B4-BE49-F238E27FC236}">
                  <a16:creationId xmlns:a16="http://schemas.microsoft.com/office/drawing/2014/main" id="{219D56D5-22CC-8F12-F2A4-433144E10643}"/>
                </a:ext>
              </a:extLst>
            </xdr:cNvPr>
            <xdr:cNvSpPr/>
          </xdr:nvSpPr>
          <xdr:spPr>
            <a:xfrm>
              <a:off x="16484317" y="8415550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77" name="Rectangle: Rounded Corners 576">
              <a:extLst>
                <a:ext uri="{FF2B5EF4-FFF2-40B4-BE49-F238E27FC236}">
                  <a16:creationId xmlns:a16="http://schemas.microsoft.com/office/drawing/2014/main" id="{2A02D6C3-97E4-8504-2DBE-D1BABBFB24CC}"/>
                </a:ext>
              </a:extLst>
            </xdr:cNvPr>
            <xdr:cNvSpPr/>
          </xdr:nvSpPr>
          <xdr:spPr>
            <a:xfrm>
              <a:off x="16057609" y="5919580"/>
              <a:ext cx="1230958" cy="1139006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78" name="TextBox 577">
              <a:extLst>
                <a:ext uri="{FF2B5EF4-FFF2-40B4-BE49-F238E27FC236}">
                  <a16:creationId xmlns:a16="http://schemas.microsoft.com/office/drawing/2014/main" id="{4C32F339-C48C-F04F-BF5D-D988D5D7D574}"/>
                </a:ext>
              </a:extLst>
            </xdr:cNvPr>
            <xdr:cNvSpPr txBox="1"/>
          </xdr:nvSpPr>
          <xdr:spPr>
            <a:xfrm>
              <a:off x="15961846" y="8002491"/>
              <a:ext cx="1391022" cy="2471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sz="1000" b="1" u="sng" baseline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Báo cáo linh kiện</a:t>
              </a:r>
              <a:endParaRPr lang="en-US" sz="1000" b="1" u="sng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579" name="TextBox 578">
              <a:extLst>
                <a:ext uri="{FF2B5EF4-FFF2-40B4-BE49-F238E27FC236}">
                  <a16:creationId xmlns:a16="http://schemas.microsoft.com/office/drawing/2014/main" id="{DA126980-6062-3E2C-3D63-E28960F4C0E2}"/>
                </a:ext>
              </a:extLst>
            </xdr:cNvPr>
            <xdr:cNvSpPr txBox="1"/>
          </xdr:nvSpPr>
          <xdr:spPr>
            <a:xfrm>
              <a:off x="15964099" y="5649632"/>
              <a:ext cx="1395480" cy="2471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sz="1000" b="1" u="none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Bắn</a:t>
              </a:r>
              <a:r>
                <a:rPr lang="en-US" sz="1000" b="1" u="none" baseline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QR hộp linh kiện</a:t>
              </a:r>
              <a:endParaRPr lang="en-US" sz="1000" b="1" u="none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pic>
          <xdr:nvPicPr>
            <xdr:cNvPr id="580" name="Picture 579" descr="QR code - Wikipedia">
              <a:extLst>
                <a:ext uri="{FF2B5EF4-FFF2-40B4-BE49-F238E27FC236}">
                  <a16:creationId xmlns:a16="http://schemas.microsoft.com/office/drawing/2014/main" id="{03CC162A-E7E4-FD20-DA60-236ADE54ECD8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6179417" y="5976096"/>
              <a:ext cx="989706" cy="1000313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sp macro="" textlink="">
        <xdr:nvSpPr>
          <xdr:cNvPr id="582" name="Rectangle: Rounded Corners 581">
            <a:extLst>
              <a:ext uri="{FF2B5EF4-FFF2-40B4-BE49-F238E27FC236}">
                <a16:creationId xmlns:a16="http://schemas.microsoft.com/office/drawing/2014/main" id="{68FBF21C-4403-4DFC-A32C-DEE9D531BA36}"/>
              </a:ext>
            </a:extLst>
          </xdr:cNvPr>
          <xdr:cNvSpPr/>
        </xdr:nvSpPr>
        <xdr:spPr>
          <a:xfrm>
            <a:off x="39068668" y="10395858"/>
            <a:ext cx="1814285" cy="829234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Mã:</a:t>
            </a:r>
            <a:r>
              <a:rPr lang="en-US" sz="1100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</a:t>
            </a:r>
            <a:r>
              <a:rPr lang="en-US" sz="1400" b="1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LU2238001</a:t>
            </a:r>
            <a:endParaRPr lang="en-US" sz="1100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Số</a:t>
            </a:r>
            <a:r>
              <a:rPr lang="en-US" sz="1100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lượng</a:t>
            </a:r>
            <a:r>
              <a: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: </a:t>
            </a:r>
            <a:r>
              <a:rPr lang="en-US" sz="1400" b="1">
                <a:solidFill>
                  <a:srgbClr val="0000FF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7,200</a:t>
            </a:r>
            <a:endParaRPr lang="en-US" sz="1100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Vị</a:t>
            </a:r>
            <a:r>
              <a:rPr lang="en-US" sz="1100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trí xe: </a:t>
            </a:r>
            <a:r>
              <a:rPr kumimoji="0" lang="en-US" sz="11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No.02_S.L_T3</a:t>
            </a:r>
            <a:endParaRPr lang="en-US" b="1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221</xdr:col>
      <xdr:colOff>52454</xdr:colOff>
      <xdr:row>52</xdr:row>
      <xdr:rowOff>81643</xdr:rowOff>
    </xdr:from>
    <xdr:to>
      <xdr:col>231</xdr:col>
      <xdr:colOff>123284</xdr:colOff>
      <xdr:row>74</xdr:row>
      <xdr:rowOff>101237</xdr:rowOff>
    </xdr:to>
    <xdr:grpSp>
      <xdr:nvGrpSpPr>
        <xdr:cNvPr id="583" name="Group 582">
          <a:extLst>
            <a:ext uri="{FF2B5EF4-FFF2-40B4-BE49-F238E27FC236}">
              <a16:creationId xmlns:a16="http://schemas.microsoft.com/office/drawing/2014/main" id="{CC157F84-33E9-3959-1396-BEDC8CC1F3E1}"/>
            </a:ext>
          </a:extLst>
        </xdr:cNvPr>
        <xdr:cNvGrpSpPr/>
      </xdr:nvGrpSpPr>
      <xdr:grpSpPr>
        <a:xfrm>
          <a:off x="43428727" y="8486734"/>
          <a:ext cx="2033557" cy="3575594"/>
          <a:chOff x="15676282" y="5197287"/>
          <a:chExt cx="1971115" cy="3632948"/>
        </a:xfrm>
      </xdr:grpSpPr>
      <xdr:sp macro="" textlink="">
        <xdr:nvSpPr>
          <xdr:cNvPr id="584" name="Rectangle: Rounded Corners 583">
            <a:extLst>
              <a:ext uri="{FF2B5EF4-FFF2-40B4-BE49-F238E27FC236}">
                <a16:creationId xmlns:a16="http://schemas.microsoft.com/office/drawing/2014/main" id="{77AFD0BC-2578-9B8F-0862-E3A9708AF1A6}"/>
              </a:ext>
            </a:extLst>
          </xdr:cNvPr>
          <xdr:cNvSpPr/>
        </xdr:nvSpPr>
        <xdr:spPr>
          <a:xfrm>
            <a:off x="15676282" y="5197287"/>
            <a:ext cx="1971115" cy="3632948"/>
          </a:xfrm>
          <a:prstGeom prst="roundRect">
            <a:avLst>
              <a:gd name="adj" fmla="val 6729"/>
            </a:avLst>
          </a:prstGeom>
          <a:solidFill>
            <a:schemeClr val="bg1">
              <a:lumMod val="75000"/>
            </a:schemeClr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85" name="Rectangle: Rounded Corners 584">
            <a:extLst>
              <a:ext uri="{FF2B5EF4-FFF2-40B4-BE49-F238E27FC236}">
                <a16:creationId xmlns:a16="http://schemas.microsoft.com/office/drawing/2014/main" id="{D2048610-AAA7-5312-E203-3CB2BAB35F6A}"/>
              </a:ext>
            </a:extLst>
          </xdr:cNvPr>
          <xdr:cNvSpPr/>
        </xdr:nvSpPr>
        <xdr:spPr>
          <a:xfrm>
            <a:off x="15731375" y="5481603"/>
            <a:ext cx="1860928" cy="2884335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586" name="Straight Connector 585">
            <a:extLst>
              <a:ext uri="{FF2B5EF4-FFF2-40B4-BE49-F238E27FC236}">
                <a16:creationId xmlns:a16="http://schemas.microsoft.com/office/drawing/2014/main" id="{96174DD9-F13A-392D-D0F7-1182E4BD8D27}"/>
              </a:ext>
            </a:extLst>
          </xdr:cNvPr>
          <xdr:cNvCxnSpPr/>
        </xdr:nvCxnSpPr>
        <xdr:spPr>
          <a:xfrm>
            <a:off x="16397392" y="5345626"/>
            <a:ext cx="528895" cy="0"/>
          </a:xfrm>
          <a:prstGeom prst="line">
            <a:avLst/>
          </a:prstGeom>
          <a:ln w="12700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87" name="Oval 586">
            <a:extLst>
              <a:ext uri="{FF2B5EF4-FFF2-40B4-BE49-F238E27FC236}">
                <a16:creationId xmlns:a16="http://schemas.microsoft.com/office/drawing/2014/main" id="{2EC27AD7-B5CF-6A60-2EB7-4693157A556E}"/>
              </a:ext>
            </a:extLst>
          </xdr:cNvPr>
          <xdr:cNvSpPr/>
        </xdr:nvSpPr>
        <xdr:spPr>
          <a:xfrm>
            <a:off x="16484317" y="8415550"/>
            <a:ext cx="355046" cy="358486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88" name="Rectangle: Rounded Corners 587">
            <a:extLst>
              <a:ext uri="{FF2B5EF4-FFF2-40B4-BE49-F238E27FC236}">
                <a16:creationId xmlns:a16="http://schemas.microsoft.com/office/drawing/2014/main" id="{7B69FEB8-7964-45AF-2A09-C3FF7074A087}"/>
              </a:ext>
            </a:extLst>
          </xdr:cNvPr>
          <xdr:cNvSpPr/>
        </xdr:nvSpPr>
        <xdr:spPr>
          <a:xfrm>
            <a:off x="16057609" y="5919580"/>
            <a:ext cx="1230958" cy="1139006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89" name="TextBox 588">
            <a:extLst>
              <a:ext uri="{FF2B5EF4-FFF2-40B4-BE49-F238E27FC236}">
                <a16:creationId xmlns:a16="http://schemas.microsoft.com/office/drawing/2014/main" id="{B365B466-19E1-00D7-E263-86CECB4B7E4B}"/>
              </a:ext>
            </a:extLst>
          </xdr:cNvPr>
          <xdr:cNvSpPr txBox="1"/>
        </xdr:nvSpPr>
        <xdr:spPr>
          <a:xfrm>
            <a:off x="15961846" y="8002491"/>
            <a:ext cx="1391022" cy="2471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000" b="1" u="sng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Báo cáo linh kiện</a:t>
            </a:r>
            <a:endParaRPr lang="en-US" sz="1000" b="1" u="sng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590" name="TextBox 589">
            <a:extLst>
              <a:ext uri="{FF2B5EF4-FFF2-40B4-BE49-F238E27FC236}">
                <a16:creationId xmlns:a16="http://schemas.microsoft.com/office/drawing/2014/main" id="{88818F88-0964-707C-DBB2-DC286FE3CFCD}"/>
              </a:ext>
            </a:extLst>
          </xdr:cNvPr>
          <xdr:cNvSpPr txBox="1"/>
        </xdr:nvSpPr>
        <xdr:spPr>
          <a:xfrm>
            <a:off x="15964099" y="5649632"/>
            <a:ext cx="1395480" cy="2471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000" b="1" u="none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Bắn</a:t>
            </a:r>
            <a:r>
              <a:rPr lang="en-US" sz="1000" b="1" u="none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QR vị trí chuyền</a:t>
            </a:r>
            <a:endParaRPr lang="en-US" sz="1000" b="1" u="none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pic>
        <xdr:nvPicPr>
          <xdr:cNvPr id="591" name="Picture 590" descr="QR code - Wikipedia">
            <a:extLst>
              <a:ext uri="{FF2B5EF4-FFF2-40B4-BE49-F238E27FC236}">
                <a16:creationId xmlns:a16="http://schemas.microsoft.com/office/drawing/2014/main" id="{AB0A9631-5A29-9D33-527D-FF7B9E9CA44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6179417" y="5976096"/>
            <a:ext cx="989706" cy="100031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92" name="Rectangle: Rounded Corners 591">
            <a:extLst>
              <a:ext uri="{FF2B5EF4-FFF2-40B4-BE49-F238E27FC236}">
                <a16:creationId xmlns:a16="http://schemas.microsoft.com/office/drawing/2014/main" id="{422471F2-629B-EC92-637A-01BF01491E50}"/>
              </a:ext>
            </a:extLst>
          </xdr:cNvPr>
          <xdr:cNvSpPr/>
        </xdr:nvSpPr>
        <xdr:spPr>
          <a:xfrm>
            <a:off x="16083566" y="7305010"/>
            <a:ext cx="1230958" cy="337601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Vị</a:t>
            </a:r>
            <a:r>
              <a:rPr lang="en-US" sz="1100" baseline="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trí chuyền</a:t>
            </a:r>
            <a:endPara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154</xdr:col>
      <xdr:colOff>70596</xdr:colOff>
      <xdr:row>75</xdr:row>
      <xdr:rowOff>154215</xdr:rowOff>
    </xdr:from>
    <xdr:to>
      <xdr:col>164</xdr:col>
      <xdr:colOff>141426</xdr:colOff>
      <xdr:row>98</xdr:row>
      <xdr:rowOff>10524</xdr:rowOff>
    </xdr:to>
    <xdr:grpSp>
      <xdr:nvGrpSpPr>
        <xdr:cNvPr id="593" name="Group 592">
          <a:extLst>
            <a:ext uri="{FF2B5EF4-FFF2-40B4-BE49-F238E27FC236}">
              <a16:creationId xmlns:a16="http://schemas.microsoft.com/office/drawing/2014/main" id="{15CDFC23-C8AC-F4EF-0C2A-B367B56945D7}"/>
            </a:ext>
          </a:extLst>
        </xdr:cNvPr>
        <xdr:cNvGrpSpPr/>
      </xdr:nvGrpSpPr>
      <xdr:grpSpPr>
        <a:xfrm>
          <a:off x="30296596" y="12276942"/>
          <a:ext cx="2033557" cy="3573946"/>
          <a:chOff x="15676282" y="5197287"/>
          <a:chExt cx="1971115" cy="3632948"/>
        </a:xfrm>
      </xdr:grpSpPr>
      <xdr:sp macro="" textlink="">
        <xdr:nvSpPr>
          <xdr:cNvPr id="594" name="Rectangle: Rounded Corners 593">
            <a:extLst>
              <a:ext uri="{FF2B5EF4-FFF2-40B4-BE49-F238E27FC236}">
                <a16:creationId xmlns:a16="http://schemas.microsoft.com/office/drawing/2014/main" id="{DC975A4A-2985-9D79-9CD9-F1A4E9B5DA1D}"/>
              </a:ext>
            </a:extLst>
          </xdr:cNvPr>
          <xdr:cNvSpPr/>
        </xdr:nvSpPr>
        <xdr:spPr>
          <a:xfrm>
            <a:off x="15676282" y="5197287"/>
            <a:ext cx="1971115" cy="3632948"/>
          </a:xfrm>
          <a:prstGeom prst="roundRect">
            <a:avLst>
              <a:gd name="adj" fmla="val 6729"/>
            </a:avLst>
          </a:prstGeom>
          <a:solidFill>
            <a:schemeClr val="bg1">
              <a:lumMod val="75000"/>
            </a:schemeClr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95" name="Rectangle: Rounded Corners 594">
            <a:extLst>
              <a:ext uri="{FF2B5EF4-FFF2-40B4-BE49-F238E27FC236}">
                <a16:creationId xmlns:a16="http://schemas.microsoft.com/office/drawing/2014/main" id="{57523639-A170-38DD-FBDA-AAF7B51CCF1B}"/>
              </a:ext>
            </a:extLst>
          </xdr:cNvPr>
          <xdr:cNvSpPr/>
        </xdr:nvSpPr>
        <xdr:spPr>
          <a:xfrm>
            <a:off x="15731375" y="5481603"/>
            <a:ext cx="1860928" cy="2884335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596" name="Straight Connector 595">
            <a:extLst>
              <a:ext uri="{FF2B5EF4-FFF2-40B4-BE49-F238E27FC236}">
                <a16:creationId xmlns:a16="http://schemas.microsoft.com/office/drawing/2014/main" id="{B66F62F3-C162-2BBD-A1BE-50E4F5583D94}"/>
              </a:ext>
            </a:extLst>
          </xdr:cNvPr>
          <xdr:cNvCxnSpPr/>
        </xdr:nvCxnSpPr>
        <xdr:spPr>
          <a:xfrm>
            <a:off x="16397392" y="5345626"/>
            <a:ext cx="528895" cy="0"/>
          </a:xfrm>
          <a:prstGeom prst="line">
            <a:avLst/>
          </a:prstGeom>
          <a:ln w="12700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97" name="Oval 596">
            <a:extLst>
              <a:ext uri="{FF2B5EF4-FFF2-40B4-BE49-F238E27FC236}">
                <a16:creationId xmlns:a16="http://schemas.microsoft.com/office/drawing/2014/main" id="{7D6FF486-4484-6063-B871-60C3BE8C1425}"/>
              </a:ext>
            </a:extLst>
          </xdr:cNvPr>
          <xdr:cNvSpPr/>
        </xdr:nvSpPr>
        <xdr:spPr>
          <a:xfrm>
            <a:off x="16484317" y="8415550"/>
            <a:ext cx="355046" cy="358486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98" name="Rectangle: Rounded Corners 597">
            <a:extLst>
              <a:ext uri="{FF2B5EF4-FFF2-40B4-BE49-F238E27FC236}">
                <a16:creationId xmlns:a16="http://schemas.microsoft.com/office/drawing/2014/main" id="{E30C2BBF-A9AF-6377-E1C2-57258AAE0B37}"/>
              </a:ext>
            </a:extLst>
          </xdr:cNvPr>
          <xdr:cNvSpPr/>
        </xdr:nvSpPr>
        <xdr:spPr>
          <a:xfrm>
            <a:off x="16057609" y="5919580"/>
            <a:ext cx="1230958" cy="1139006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99" name="TextBox 598">
            <a:extLst>
              <a:ext uri="{FF2B5EF4-FFF2-40B4-BE49-F238E27FC236}">
                <a16:creationId xmlns:a16="http://schemas.microsoft.com/office/drawing/2014/main" id="{CCC49281-6D14-97FB-6FBA-FD8360215BE6}"/>
              </a:ext>
            </a:extLst>
          </xdr:cNvPr>
          <xdr:cNvSpPr txBox="1"/>
        </xdr:nvSpPr>
        <xdr:spPr>
          <a:xfrm>
            <a:off x="15961846" y="8002491"/>
            <a:ext cx="1391022" cy="2471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000" b="1" u="sng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Báo cáo linh kiện</a:t>
            </a:r>
            <a:endParaRPr lang="en-US" sz="1000" b="1" u="sng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600" name="TextBox 599">
            <a:extLst>
              <a:ext uri="{FF2B5EF4-FFF2-40B4-BE49-F238E27FC236}">
                <a16:creationId xmlns:a16="http://schemas.microsoft.com/office/drawing/2014/main" id="{D03DBA23-CE62-5D3E-826C-2EA3640BD232}"/>
              </a:ext>
            </a:extLst>
          </xdr:cNvPr>
          <xdr:cNvSpPr txBox="1"/>
        </xdr:nvSpPr>
        <xdr:spPr>
          <a:xfrm>
            <a:off x="15964099" y="5649632"/>
            <a:ext cx="1395480" cy="2471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000" b="1" u="none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Bắn</a:t>
            </a:r>
            <a:r>
              <a:rPr lang="en-US" sz="1000" b="1" u="none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QR hộp linh kiện</a:t>
            </a:r>
            <a:endParaRPr lang="en-US" sz="1000" b="1" u="none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pic>
        <xdr:nvPicPr>
          <xdr:cNvPr id="601" name="Picture 600" descr="QR code - Wikipedia">
            <a:extLst>
              <a:ext uri="{FF2B5EF4-FFF2-40B4-BE49-F238E27FC236}">
                <a16:creationId xmlns:a16="http://schemas.microsoft.com/office/drawing/2014/main" id="{DF801537-7296-6DCA-43A1-256C11DA8CB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6179417" y="5976096"/>
            <a:ext cx="989706" cy="100031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154</xdr:col>
      <xdr:colOff>187655</xdr:colOff>
      <xdr:row>87</xdr:row>
      <xdr:rowOff>108858</xdr:rowOff>
    </xdr:from>
    <xdr:to>
      <xdr:col>164</xdr:col>
      <xdr:colOff>6226</xdr:colOff>
      <xdr:row>92</xdr:row>
      <xdr:rowOff>121663</xdr:rowOff>
    </xdr:to>
    <xdr:sp macro="" textlink="">
      <xdr:nvSpPr>
        <xdr:cNvPr id="602" name="Rectangle: Rounded Corners 601">
          <a:extLst>
            <a:ext uri="{FF2B5EF4-FFF2-40B4-BE49-F238E27FC236}">
              <a16:creationId xmlns:a16="http://schemas.microsoft.com/office/drawing/2014/main" id="{7367FAF0-E688-5297-34B0-1A5A731E9ED5}"/>
            </a:ext>
          </a:extLst>
        </xdr:cNvPr>
        <xdr:cNvSpPr/>
      </xdr:nvSpPr>
      <xdr:spPr>
        <a:xfrm>
          <a:off x="30921655" y="14314715"/>
          <a:ext cx="1814285" cy="829234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Mã:</a:t>
          </a:r>
          <a:r>
            <a:rPr lang="en-US" sz="1100" baseline="0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en-US" sz="1400" b="1" baseline="0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LY2009</a:t>
          </a:r>
          <a:r>
            <a:rPr lang="en-US" sz="1400" b="1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001</a:t>
          </a:r>
          <a:endParaRPr lang="en-US" sz="1100">
            <a:solidFill>
              <a:sysClr val="windowText" lastClr="000000"/>
            </a:solidFill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Số</a:t>
          </a:r>
          <a:r>
            <a:rPr lang="en-US" sz="1100" baseline="0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lượng</a:t>
          </a:r>
          <a:r>
            <a:rPr lang="en-US" sz="1100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: </a:t>
          </a:r>
          <a:r>
            <a:rPr lang="en-US" sz="1400" b="1">
              <a:solidFill>
                <a:srgbClr val="0000FF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2,000</a:t>
          </a:r>
          <a:endParaRPr lang="en-US" sz="1100">
            <a:solidFill>
              <a:sysClr val="windowText" lastClr="000000"/>
            </a:solidFill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Vị</a:t>
          </a:r>
          <a:r>
            <a:rPr lang="en-US" sz="1100" baseline="0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trí xe: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No.02_S.L_T2</a:t>
          </a:r>
          <a:endParaRPr lang="en-US" b="1">
            <a:solidFill>
              <a:sysClr val="windowText" lastClr="000000"/>
            </a:solidFill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151</xdr:col>
      <xdr:colOff>108857</xdr:colOff>
      <xdr:row>80</xdr:row>
      <xdr:rowOff>54430</xdr:rowOff>
    </xdr:from>
    <xdr:to>
      <xdr:col>156</xdr:col>
      <xdr:colOff>9072</xdr:colOff>
      <xdr:row>82</xdr:row>
      <xdr:rowOff>63500</xdr:rowOff>
    </xdr:to>
    <xdr:sp macro="" textlink="">
      <xdr:nvSpPr>
        <xdr:cNvPr id="605" name="Arrow: Right 604">
          <a:extLst>
            <a:ext uri="{FF2B5EF4-FFF2-40B4-BE49-F238E27FC236}">
              <a16:creationId xmlns:a16="http://schemas.microsoft.com/office/drawing/2014/main" id="{23FC412C-F9A2-2C9C-3E0C-62B143D6629C}"/>
            </a:ext>
          </a:extLst>
        </xdr:cNvPr>
        <xdr:cNvSpPr/>
      </xdr:nvSpPr>
      <xdr:spPr>
        <a:xfrm>
          <a:off x="30244143" y="13117287"/>
          <a:ext cx="898072" cy="335642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166</xdr:col>
      <xdr:colOff>1</xdr:colOff>
      <xdr:row>80</xdr:row>
      <xdr:rowOff>72571</xdr:rowOff>
    </xdr:from>
    <xdr:to>
      <xdr:col>179</xdr:col>
      <xdr:colOff>39275</xdr:colOff>
      <xdr:row>88</xdr:row>
      <xdr:rowOff>144235</xdr:rowOff>
    </xdr:to>
    <xdr:pic>
      <xdr:nvPicPr>
        <xdr:cNvPr id="606" name="Picture 605">
          <a:extLst>
            <a:ext uri="{FF2B5EF4-FFF2-40B4-BE49-F238E27FC236}">
              <a16:creationId xmlns:a16="http://schemas.microsoft.com/office/drawing/2014/main" id="{53E152C0-08B4-AE61-AC1A-01D8333B38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3128858" y="13135428"/>
          <a:ext cx="2633703" cy="1371600"/>
        </a:xfrm>
        <a:prstGeom prst="rect">
          <a:avLst/>
        </a:prstGeom>
      </xdr:spPr>
    </xdr:pic>
    <xdr:clientData/>
  </xdr:twoCellAnchor>
  <xdr:twoCellAnchor>
    <xdr:from>
      <xdr:col>167</xdr:col>
      <xdr:colOff>88739</xdr:colOff>
      <xdr:row>52</xdr:row>
      <xdr:rowOff>27215</xdr:rowOff>
    </xdr:from>
    <xdr:to>
      <xdr:col>177</xdr:col>
      <xdr:colOff>159569</xdr:colOff>
      <xdr:row>74</xdr:row>
      <xdr:rowOff>46809</xdr:rowOff>
    </xdr:to>
    <xdr:grpSp>
      <xdr:nvGrpSpPr>
        <xdr:cNvPr id="618" name="Group 617">
          <a:extLst>
            <a:ext uri="{FF2B5EF4-FFF2-40B4-BE49-F238E27FC236}">
              <a16:creationId xmlns:a16="http://schemas.microsoft.com/office/drawing/2014/main" id="{43950D78-9C9A-1A52-4213-08A265FD842B}"/>
            </a:ext>
          </a:extLst>
        </xdr:cNvPr>
        <xdr:cNvGrpSpPr/>
      </xdr:nvGrpSpPr>
      <xdr:grpSpPr>
        <a:xfrm>
          <a:off x="32866284" y="8432306"/>
          <a:ext cx="2033558" cy="3575594"/>
          <a:chOff x="33417168" y="8518072"/>
          <a:chExt cx="2066544" cy="3611880"/>
        </a:xfrm>
      </xdr:grpSpPr>
      <xdr:grpSp>
        <xdr:nvGrpSpPr>
          <xdr:cNvPr id="545" name="Group 544">
            <a:extLst>
              <a:ext uri="{FF2B5EF4-FFF2-40B4-BE49-F238E27FC236}">
                <a16:creationId xmlns:a16="http://schemas.microsoft.com/office/drawing/2014/main" id="{12E3D751-D90F-FE10-6641-9F4729B1883A}"/>
              </a:ext>
            </a:extLst>
          </xdr:cNvPr>
          <xdr:cNvGrpSpPr/>
        </xdr:nvGrpSpPr>
        <xdr:grpSpPr>
          <a:xfrm>
            <a:off x="33417168" y="8518072"/>
            <a:ext cx="2066544" cy="3611880"/>
            <a:chOff x="15676282" y="5197287"/>
            <a:chExt cx="1971115" cy="3632948"/>
          </a:xfrm>
        </xdr:grpSpPr>
        <xdr:sp macro="" textlink="">
          <xdr:nvSpPr>
            <xdr:cNvPr id="546" name="Rectangle: Rounded Corners 545">
              <a:extLst>
                <a:ext uri="{FF2B5EF4-FFF2-40B4-BE49-F238E27FC236}">
                  <a16:creationId xmlns:a16="http://schemas.microsoft.com/office/drawing/2014/main" id="{8CCEA245-6E3B-E5B0-E062-18A3CD57DF94}"/>
                </a:ext>
              </a:extLst>
            </xdr:cNvPr>
            <xdr:cNvSpPr/>
          </xdr:nvSpPr>
          <xdr:spPr>
            <a:xfrm>
              <a:off x="15676282" y="5197287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47" name="Rectangle: Rounded Corners 546">
              <a:extLst>
                <a:ext uri="{FF2B5EF4-FFF2-40B4-BE49-F238E27FC236}">
                  <a16:creationId xmlns:a16="http://schemas.microsoft.com/office/drawing/2014/main" id="{D8833B08-3126-2806-32A6-CBD13427406D}"/>
                </a:ext>
              </a:extLst>
            </xdr:cNvPr>
            <xdr:cNvSpPr/>
          </xdr:nvSpPr>
          <xdr:spPr>
            <a:xfrm>
              <a:off x="15731375" y="5481603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548" name="Straight Connector 547">
              <a:extLst>
                <a:ext uri="{FF2B5EF4-FFF2-40B4-BE49-F238E27FC236}">
                  <a16:creationId xmlns:a16="http://schemas.microsoft.com/office/drawing/2014/main" id="{E7742310-AA5E-2F3E-5CB4-83D980261A49}"/>
                </a:ext>
              </a:extLst>
            </xdr:cNvPr>
            <xdr:cNvCxnSpPr/>
          </xdr:nvCxnSpPr>
          <xdr:spPr>
            <a:xfrm>
              <a:off x="16397392" y="5345626"/>
              <a:ext cx="528895" cy="0"/>
            </a:xfrm>
            <a:prstGeom prst="line">
              <a:avLst/>
            </a:prstGeom>
            <a:ln w="12700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549" name="Oval 548">
              <a:extLst>
                <a:ext uri="{FF2B5EF4-FFF2-40B4-BE49-F238E27FC236}">
                  <a16:creationId xmlns:a16="http://schemas.microsoft.com/office/drawing/2014/main" id="{FEECB6AE-C9EE-D8A4-86DC-85BEEE12BC8B}"/>
                </a:ext>
              </a:extLst>
            </xdr:cNvPr>
            <xdr:cNvSpPr/>
          </xdr:nvSpPr>
          <xdr:spPr>
            <a:xfrm>
              <a:off x="16484317" y="8415550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50" name="Rectangle: Rounded Corners 549">
              <a:extLst>
                <a:ext uri="{FF2B5EF4-FFF2-40B4-BE49-F238E27FC236}">
                  <a16:creationId xmlns:a16="http://schemas.microsoft.com/office/drawing/2014/main" id="{044A0E61-AF5F-EDD4-1CC7-85F420A5E0E0}"/>
                </a:ext>
              </a:extLst>
            </xdr:cNvPr>
            <xdr:cNvSpPr/>
          </xdr:nvSpPr>
          <xdr:spPr>
            <a:xfrm>
              <a:off x="16057609" y="5919580"/>
              <a:ext cx="1230958" cy="1139006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51" name="TextBox 550">
              <a:extLst>
                <a:ext uri="{FF2B5EF4-FFF2-40B4-BE49-F238E27FC236}">
                  <a16:creationId xmlns:a16="http://schemas.microsoft.com/office/drawing/2014/main" id="{F297D474-E3C4-1C6A-1FCA-07718FBEB842}"/>
                </a:ext>
              </a:extLst>
            </xdr:cNvPr>
            <xdr:cNvSpPr txBox="1"/>
          </xdr:nvSpPr>
          <xdr:spPr>
            <a:xfrm>
              <a:off x="15961846" y="8002491"/>
              <a:ext cx="1391022" cy="2471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sz="1000" b="1" u="sng" baseline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Báo cáo linh kiện</a:t>
              </a:r>
              <a:endParaRPr lang="en-US" sz="1000" b="1" u="sng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552" name="TextBox 551">
              <a:extLst>
                <a:ext uri="{FF2B5EF4-FFF2-40B4-BE49-F238E27FC236}">
                  <a16:creationId xmlns:a16="http://schemas.microsoft.com/office/drawing/2014/main" id="{A358FB52-41B2-E026-0928-3D60A2A681A0}"/>
                </a:ext>
              </a:extLst>
            </xdr:cNvPr>
            <xdr:cNvSpPr txBox="1"/>
          </xdr:nvSpPr>
          <xdr:spPr>
            <a:xfrm>
              <a:off x="15964099" y="5649632"/>
              <a:ext cx="1395480" cy="2471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sz="1000" b="1" u="none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Bắn</a:t>
              </a:r>
              <a:r>
                <a:rPr lang="en-US" sz="1000" b="1" u="none" baseline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QR vị trí chuyền</a:t>
              </a:r>
              <a:endParaRPr lang="en-US" sz="1000" b="1" u="none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pic>
          <xdr:nvPicPr>
            <xdr:cNvPr id="553" name="Picture 552" descr="QR code - Wikipedia">
              <a:extLst>
                <a:ext uri="{FF2B5EF4-FFF2-40B4-BE49-F238E27FC236}">
                  <a16:creationId xmlns:a16="http://schemas.microsoft.com/office/drawing/2014/main" id="{ADA7C5BE-1C37-9F5B-F779-CECA5E22F85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6179417" y="5976096"/>
              <a:ext cx="989706" cy="1000313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sp macro="" textlink="">
        <xdr:nvSpPr>
          <xdr:cNvPr id="607" name="Rectangle: Rounded Corners 606">
            <a:extLst>
              <a:ext uri="{FF2B5EF4-FFF2-40B4-BE49-F238E27FC236}">
                <a16:creationId xmlns:a16="http://schemas.microsoft.com/office/drawing/2014/main" id="{EABE0263-E5EB-48B7-AE50-66AAE177929B}"/>
              </a:ext>
            </a:extLst>
          </xdr:cNvPr>
          <xdr:cNvSpPr/>
        </xdr:nvSpPr>
        <xdr:spPr>
          <a:xfrm>
            <a:off x="33816310" y="10568217"/>
            <a:ext cx="1290553" cy="335643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Vị</a:t>
            </a:r>
            <a:r>
              <a:rPr lang="en-US" sz="1100" baseline="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trí chuyền</a:t>
            </a:r>
            <a:endPara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180</xdr:col>
      <xdr:colOff>79668</xdr:colOff>
      <xdr:row>76</xdr:row>
      <xdr:rowOff>54430</xdr:rowOff>
    </xdr:from>
    <xdr:to>
      <xdr:col>190</xdr:col>
      <xdr:colOff>150498</xdr:colOff>
      <xdr:row>98</xdr:row>
      <xdr:rowOff>74024</xdr:rowOff>
    </xdr:to>
    <xdr:grpSp>
      <xdr:nvGrpSpPr>
        <xdr:cNvPr id="608" name="Group 607">
          <a:extLst>
            <a:ext uri="{FF2B5EF4-FFF2-40B4-BE49-F238E27FC236}">
              <a16:creationId xmlns:a16="http://schemas.microsoft.com/office/drawing/2014/main" id="{7B4651D8-1E03-34D4-E157-4DF0A61F9150}"/>
            </a:ext>
          </a:extLst>
        </xdr:cNvPr>
        <xdr:cNvGrpSpPr/>
      </xdr:nvGrpSpPr>
      <xdr:grpSpPr>
        <a:xfrm>
          <a:off x="35408759" y="12338794"/>
          <a:ext cx="2033557" cy="3575594"/>
          <a:chOff x="15676282" y="5197287"/>
          <a:chExt cx="1971115" cy="3632948"/>
        </a:xfrm>
      </xdr:grpSpPr>
      <xdr:sp macro="" textlink="">
        <xdr:nvSpPr>
          <xdr:cNvPr id="609" name="Rectangle: Rounded Corners 608">
            <a:extLst>
              <a:ext uri="{FF2B5EF4-FFF2-40B4-BE49-F238E27FC236}">
                <a16:creationId xmlns:a16="http://schemas.microsoft.com/office/drawing/2014/main" id="{B46E5075-76FE-5123-FB52-1CB52ECADE92}"/>
              </a:ext>
            </a:extLst>
          </xdr:cNvPr>
          <xdr:cNvSpPr/>
        </xdr:nvSpPr>
        <xdr:spPr>
          <a:xfrm>
            <a:off x="15676282" y="5197287"/>
            <a:ext cx="1971115" cy="3632948"/>
          </a:xfrm>
          <a:prstGeom prst="roundRect">
            <a:avLst>
              <a:gd name="adj" fmla="val 6729"/>
            </a:avLst>
          </a:prstGeom>
          <a:solidFill>
            <a:schemeClr val="bg1">
              <a:lumMod val="75000"/>
            </a:schemeClr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10" name="Rectangle: Rounded Corners 609">
            <a:extLst>
              <a:ext uri="{FF2B5EF4-FFF2-40B4-BE49-F238E27FC236}">
                <a16:creationId xmlns:a16="http://schemas.microsoft.com/office/drawing/2014/main" id="{C8088B9B-48A1-0099-C705-C24F3E739A0A}"/>
              </a:ext>
            </a:extLst>
          </xdr:cNvPr>
          <xdr:cNvSpPr/>
        </xdr:nvSpPr>
        <xdr:spPr>
          <a:xfrm>
            <a:off x="15731375" y="5481603"/>
            <a:ext cx="1860928" cy="2884335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611" name="Straight Connector 610">
            <a:extLst>
              <a:ext uri="{FF2B5EF4-FFF2-40B4-BE49-F238E27FC236}">
                <a16:creationId xmlns:a16="http://schemas.microsoft.com/office/drawing/2014/main" id="{11991256-6A26-C036-3561-7E0E19BD99DA}"/>
              </a:ext>
            </a:extLst>
          </xdr:cNvPr>
          <xdr:cNvCxnSpPr/>
        </xdr:nvCxnSpPr>
        <xdr:spPr>
          <a:xfrm>
            <a:off x="16397392" y="5345626"/>
            <a:ext cx="528895" cy="0"/>
          </a:xfrm>
          <a:prstGeom prst="line">
            <a:avLst/>
          </a:prstGeom>
          <a:ln w="12700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12" name="Oval 611">
            <a:extLst>
              <a:ext uri="{FF2B5EF4-FFF2-40B4-BE49-F238E27FC236}">
                <a16:creationId xmlns:a16="http://schemas.microsoft.com/office/drawing/2014/main" id="{82EFC850-0501-A1AA-50AE-3ABEBDE2BFEC}"/>
              </a:ext>
            </a:extLst>
          </xdr:cNvPr>
          <xdr:cNvSpPr/>
        </xdr:nvSpPr>
        <xdr:spPr>
          <a:xfrm>
            <a:off x="16484317" y="8415550"/>
            <a:ext cx="355046" cy="358486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13" name="Rectangle: Rounded Corners 612">
            <a:extLst>
              <a:ext uri="{FF2B5EF4-FFF2-40B4-BE49-F238E27FC236}">
                <a16:creationId xmlns:a16="http://schemas.microsoft.com/office/drawing/2014/main" id="{C19D08B6-8627-AD95-F964-61562FD0CC7D}"/>
              </a:ext>
            </a:extLst>
          </xdr:cNvPr>
          <xdr:cNvSpPr/>
        </xdr:nvSpPr>
        <xdr:spPr>
          <a:xfrm>
            <a:off x="16057609" y="5919580"/>
            <a:ext cx="1230958" cy="1139006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14" name="TextBox 613">
            <a:extLst>
              <a:ext uri="{FF2B5EF4-FFF2-40B4-BE49-F238E27FC236}">
                <a16:creationId xmlns:a16="http://schemas.microsoft.com/office/drawing/2014/main" id="{A2CB60F4-F2EF-4DCE-DE33-31B4F9987B83}"/>
              </a:ext>
            </a:extLst>
          </xdr:cNvPr>
          <xdr:cNvSpPr txBox="1"/>
        </xdr:nvSpPr>
        <xdr:spPr>
          <a:xfrm>
            <a:off x="15961846" y="8002491"/>
            <a:ext cx="1391022" cy="2471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000" b="1" u="sng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Báo cáo linh kiện</a:t>
            </a:r>
            <a:endParaRPr lang="en-US" sz="1000" b="1" u="sng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615" name="TextBox 614">
            <a:extLst>
              <a:ext uri="{FF2B5EF4-FFF2-40B4-BE49-F238E27FC236}">
                <a16:creationId xmlns:a16="http://schemas.microsoft.com/office/drawing/2014/main" id="{7E55B7F9-9196-2F60-5434-9616F75B19E6}"/>
              </a:ext>
            </a:extLst>
          </xdr:cNvPr>
          <xdr:cNvSpPr txBox="1"/>
        </xdr:nvSpPr>
        <xdr:spPr>
          <a:xfrm>
            <a:off x="15964099" y="5649632"/>
            <a:ext cx="1395480" cy="2471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000" b="1" u="none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Bắn</a:t>
            </a:r>
            <a:r>
              <a:rPr lang="en-US" sz="1000" b="1" u="none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QR vị trí chuyền</a:t>
            </a:r>
            <a:endParaRPr lang="en-US" sz="1000" b="1" u="none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pic>
        <xdr:nvPicPr>
          <xdr:cNvPr id="616" name="Picture 615" descr="QR code - Wikipedia">
            <a:extLst>
              <a:ext uri="{FF2B5EF4-FFF2-40B4-BE49-F238E27FC236}">
                <a16:creationId xmlns:a16="http://schemas.microsoft.com/office/drawing/2014/main" id="{F6AACA9C-556F-1A26-DDCA-97737A3DDE8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6179417" y="5976096"/>
            <a:ext cx="989706" cy="100031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617" name="Rectangle: Rounded Corners 616">
            <a:extLst>
              <a:ext uri="{FF2B5EF4-FFF2-40B4-BE49-F238E27FC236}">
                <a16:creationId xmlns:a16="http://schemas.microsoft.com/office/drawing/2014/main" id="{E841BDD9-0B7A-E65F-5325-30570DC5DF4E}"/>
              </a:ext>
            </a:extLst>
          </xdr:cNvPr>
          <xdr:cNvSpPr/>
        </xdr:nvSpPr>
        <xdr:spPr>
          <a:xfrm>
            <a:off x="16083566" y="7305010"/>
            <a:ext cx="1230958" cy="337601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Vị</a:t>
            </a:r>
            <a:r>
              <a:rPr lang="en-US" sz="1100" baseline="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trí chuyền</a:t>
            </a:r>
            <a:endPara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 editAs="oneCell">
    <xdr:from>
      <xdr:col>206</xdr:col>
      <xdr:colOff>90718</xdr:colOff>
      <xdr:row>62</xdr:row>
      <xdr:rowOff>0</xdr:rowOff>
    </xdr:from>
    <xdr:to>
      <xdr:col>219</xdr:col>
      <xdr:colOff>125189</xdr:colOff>
      <xdr:row>70</xdr:row>
      <xdr:rowOff>65314</xdr:rowOff>
    </xdr:to>
    <xdr:pic>
      <xdr:nvPicPr>
        <xdr:cNvPr id="619" name="Picture 618">
          <a:extLst>
            <a:ext uri="{FF2B5EF4-FFF2-40B4-BE49-F238E27FC236}">
              <a16:creationId xmlns:a16="http://schemas.microsoft.com/office/drawing/2014/main" id="{CB8CF7FA-1C25-3DA3-F577-E43CCB56E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1202432" y="10123714"/>
          <a:ext cx="2628900" cy="1371600"/>
        </a:xfrm>
        <a:prstGeom prst="rect">
          <a:avLst/>
        </a:prstGeom>
      </xdr:spPr>
    </xdr:pic>
    <xdr:clientData/>
  </xdr:twoCellAnchor>
  <xdr:twoCellAnchor>
    <xdr:from>
      <xdr:col>48</xdr:col>
      <xdr:colOff>4</xdr:colOff>
      <xdr:row>35</xdr:row>
      <xdr:rowOff>0</xdr:rowOff>
    </xdr:from>
    <xdr:to>
      <xdr:col>58</xdr:col>
      <xdr:colOff>69332</xdr:colOff>
      <xdr:row>57</xdr:row>
      <xdr:rowOff>14770</xdr:rowOff>
    </xdr:to>
    <xdr:grpSp>
      <xdr:nvGrpSpPr>
        <xdr:cNvPr id="172" name="Group 171">
          <a:extLst>
            <a:ext uri="{FF2B5EF4-FFF2-40B4-BE49-F238E27FC236}">
              <a16:creationId xmlns:a16="http://schemas.microsoft.com/office/drawing/2014/main" id="{67A57DF0-3F80-4589-B38B-9CED3D4009EE}"/>
            </a:ext>
          </a:extLst>
        </xdr:cNvPr>
        <xdr:cNvGrpSpPr/>
      </xdr:nvGrpSpPr>
      <xdr:grpSpPr>
        <a:xfrm>
          <a:off x="9421095" y="5657273"/>
          <a:ext cx="2032055" cy="3570770"/>
          <a:chOff x="7042363" y="8682904"/>
          <a:chExt cx="1956707" cy="3526225"/>
        </a:xfrm>
      </xdr:grpSpPr>
      <xdr:grpSp>
        <xdr:nvGrpSpPr>
          <xdr:cNvPr id="180" name="Group 179">
            <a:extLst>
              <a:ext uri="{FF2B5EF4-FFF2-40B4-BE49-F238E27FC236}">
                <a16:creationId xmlns:a16="http://schemas.microsoft.com/office/drawing/2014/main" id="{63C5E7B5-CB9F-404A-2F49-38F9C97BC720}"/>
              </a:ext>
            </a:extLst>
          </xdr:cNvPr>
          <xdr:cNvGrpSpPr/>
        </xdr:nvGrpSpPr>
        <xdr:grpSpPr>
          <a:xfrm>
            <a:off x="7042363" y="8682904"/>
            <a:ext cx="1956707" cy="3526225"/>
            <a:chOff x="11331388" y="5175996"/>
            <a:chExt cx="1971115" cy="3632948"/>
          </a:xfrm>
        </xdr:grpSpPr>
        <xdr:sp macro="" textlink="">
          <xdr:nvSpPr>
            <xdr:cNvPr id="218" name="Rectangle: Rounded Corners 217">
              <a:extLst>
                <a:ext uri="{FF2B5EF4-FFF2-40B4-BE49-F238E27FC236}">
                  <a16:creationId xmlns:a16="http://schemas.microsoft.com/office/drawing/2014/main" id="{E98F92F5-1189-3D41-AE40-7959DC324FB5}"/>
                </a:ext>
              </a:extLst>
            </xdr:cNvPr>
            <xdr:cNvSpPr/>
          </xdr:nvSpPr>
          <xdr:spPr>
            <a:xfrm>
              <a:off x="11331388" y="5175996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19" name="Rectangle: Rounded Corners 218">
              <a:extLst>
                <a:ext uri="{FF2B5EF4-FFF2-40B4-BE49-F238E27FC236}">
                  <a16:creationId xmlns:a16="http://schemas.microsoft.com/office/drawing/2014/main" id="{DE392712-FB69-3D59-EFD7-B0C58715A782}"/>
                </a:ext>
              </a:extLst>
            </xdr:cNvPr>
            <xdr:cNvSpPr/>
          </xdr:nvSpPr>
          <xdr:spPr>
            <a:xfrm>
              <a:off x="11386481" y="5460312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224" name="Straight Connector 223">
              <a:extLst>
                <a:ext uri="{FF2B5EF4-FFF2-40B4-BE49-F238E27FC236}">
                  <a16:creationId xmlns:a16="http://schemas.microsoft.com/office/drawing/2014/main" id="{8429F611-4530-1544-DC3B-3FB905276A9F}"/>
                </a:ext>
              </a:extLst>
            </xdr:cNvPr>
            <xdr:cNvCxnSpPr/>
          </xdr:nvCxnSpPr>
          <xdr:spPr>
            <a:xfrm>
              <a:off x="12052498" y="5324335"/>
              <a:ext cx="528895" cy="0"/>
            </a:xfrm>
            <a:prstGeom prst="line">
              <a:avLst/>
            </a:prstGeom>
            <a:ln w="12700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226" name="Oval 225">
              <a:extLst>
                <a:ext uri="{FF2B5EF4-FFF2-40B4-BE49-F238E27FC236}">
                  <a16:creationId xmlns:a16="http://schemas.microsoft.com/office/drawing/2014/main" id="{96823245-E76B-EF82-878E-1403C233C978}"/>
                </a:ext>
              </a:extLst>
            </xdr:cNvPr>
            <xdr:cNvSpPr/>
          </xdr:nvSpPr>
          <xdr:spPr>
            <a:xfrm>
              <a:off x="12139423" y="8394259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32" name="Rectangle: Rounded Corners 231">
              <a:extLst>
                <a:ext uri="{FF2B5EF4-FFF2-40B4-BE49-F238E27FC236}">
                  <a16:creationId xmlns:a16="http://schemas.microsoft.com/office/drawing/2014/main" id="{AE87D282-4361-8FFD-A701-EF423B914968}"/>
                </a:ext>
              </a:extLst>
            </xdr:cNvPr>
            <xdr:cNvSpPr/>
          </xdr:nvSpPr>
          <xdr:spPr>
            <a:xfrm>
              <a:off x="11460780" y="5886841"/>
              <a:ext cx="1690437" cy="1317783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en-US" sz="110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  <xdr:sp macro="" textlink="">
        <xdr:nvSpPr>
          <xdr:cNvPr id="205" name="TextBox 204">
            <a:extLst>
              <a:ext uri="{FF2B5EF4-FFF2-40B4-BE49-F238E27FC236}">
                <a16:creationId xmlns:a16="http://schemas.microsoft.com/office/drawing/2014/main" id="{4019C5A2-C89C-4054-7655-413DA5B771BE}"/>
              </a:ext>
            </a:extLst>
          </xdr:cNvPr>
          <xdr:cNvSpPr txBox="1"/>
        </xdr:nvSpPr>
        <xdr:spPr>
          <a:xfrm>
            <a:off x="7205776" y="9126314"/>
            <a:ext cx="1614356" cy="24158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000" b="1" u="none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Bắn</a:t>
            </a:r>
            <a:r>
              <a:rPr lang="en-US" sz="1000" b="1" u="none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QR vị trí trung gian</a:t>
            </a:r>
            <a:endParaRPr lang="en-US" sz="1000" b="1" u="none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pic>
        <xdr:nvPicPr>
          <xdr:cNvPr id="206" name="Picture 205" descr="QR code - Wikipedia">
            <a:extLst>
              <a:ext uri="{FF2B5EF4-FFF2-40B4-BE49-F238E27FC236}">
                <a16:creationId xmlns:a16="http://schemas.microsoft.com/office/drawing/2014/main" id="{8562B38F-82DC-404F-B4FC-F8A9B9C62A6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408451" y="9422947"/>
            <a:ext cx="1202798" cy="119062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39</xdr:col>
      <xdr:colOff>99785</xdr:colOff>
      <xdr:row>38</xdr:row>
      <xdr:rowOff>81643</xdr:rowOff>
    </xdr:from>
    <xdr:to>
      <xdr:col>45</xdr:col>
      <xdr:colOff>171748</xdr:colOff>
      <xdr:row>45</xdr:row>
      <xdr:rowOff>156558</xdr:rowOff>
    </xdr:to>
    <xdr:pic>
      <xdr:nvPicPr>
        <xdr:cNvPr id="301" name="Picture 300" descr="QR code - Wikipedia">
          <a:extLst>
            <a:ext uri="{FF2B5EF4-FFF2-40B4-BE49-F238E27FC236}">
              <a16:creationId xmlns:a16="http://schemas.microsoft.com/office/drawing/2014/main" id="{20139F8D-8CDC-48FE-901A-EA7F910259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3071" y="6286500"/>
          <a:ext cx="1269391" cy="12179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123</xdr:col>
      <xdr:colOff>64554</xdr:colOff>
      <xdr:row>27</xdr:row>
      <xdr:rowOff>85725</xdr:rowOff>
    </xdr:from>
    <xdr:to>
      <xdr:col>133</xdr:col>
      <xdr:colOff>12922</xdr:colOff>
      <xdr:row>49</xdr:row>
      <xdr:rowOff>4445</xdr:rowOff>
    </xdr:to>
    <xdr:grpSp>
      <xdr:nvGrpSpPr>
        <xdr:cNvPr id="239" name="Group 238">
          <a:extLst>
            <a:ext uri="{FF2B5EF4-FFF2-40B4-BE49-F238E27FC236}">
              <a16:creationId xmlns:a16="http://schemas.microsoft.com/office/drawing/2014/main" id="{A8740B9E-D34E-4D45-A379-1871085D6AB0}"/>
            </a:ext>
          </a:extLst>
        </xdr:cNvPr>
        <xdr:cNvGrpSpPr/>
      </xdr:nvGrpSpPr>
      <xdr:grpSpPr>
        <a:xfrm>
          <a:off x="24206099" y="4449907"/>
          <a:ext cx="1911096" cy="3474720"/>
          <a:chOff x="4920556" y="8682904"/>
          <a:chExt cx="1956707" cy="3526225"/>
        </a:xfrm>
      </xdr:grpSpPr>
      <xdr:grpSp>
        <xdr:nvGrpSpPr>
          <xdr:cNvPr id="240" name="Group 239">
            <a:extLst>
              <a:ext uri="{FF2B5EF4-FFF2-40B4-BE49-F238E27FC236}">
                <a16:creationId xmlns:a16="http://schemas.microsoft.com/office/drawing/2014/main" id="{8328A097-1182-FDA1-6874-7FE29E36B4E1}"/>
              </a:ext>
            </a:extLst>
          </xdr:cNvPr>
          <xdr:cNvGrpSpPr/>
        </xdr:nvGrpSpPr>
        <xdr:grpSpPr>
          <a:xfrm>
            <a:off x="4920556" y="8682904"/>
            <a:ext cx="1956707" cy="3526225"/>
            <a:chOff x="11331388" y="5175996"/>
            <a:chExt cx="1971115" cy="3632948"/>
          </a:xfrm>
        </xdr:grpSpPr>
        <xdr:sp macro="" textlink="">
          <xdr:nvSpPr>
            <xdr:cNvPr id="313" name="Rectangle: Rounded Corners 312">
              <a:extLst>
                <a:ext uri="{FF2B5EF4-FFF2-40B4-BE49-F238E27FC236}">
                  <a16:creationId xmlns:a16="http://schemas.microsoft.com/office/drawing/2014/main" id="{EF8E7BBF-FD16-ACC9-1A5B-5E5816403D5B}"/>
                </a:ext>
              </a:extLst>
            </xdr:cNvPr>
            <xdr:cNvSpPr/>
          </xdr:nvSpPr>
          <xdr:spPr>
            <a:xfrm>
              <a:off x="11331388" y="5175996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14" name="Rectangle: Rounded Corners 313">
              <a:extLst>
                <a:ext uri="{FF2B5EF4-FFF2-40B4-BE49-F238E27FC236}">
                  <a16:creationId xmlns:a16="http://schemas.microsoft.com/office/drawing/2014/main" id="{DB5286F2-8C91-47C2-E361-A0A26BE6DEB4}"/>
                </a:ext>
              </a:extLst>
            </xdr:cNvPr>
            <xdr:cNvSpPr/>
          </xdr:nvSpPr>
          <xdr:spPr>
            <a:xfrm>
              <a:off x="11386481" y="5460312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315" name="Straight Connector 314">
              <a:extLst>
                <a:ext uri="{FF2B5EF4-FFF2-40B4-BE49-F238E27FC236}">
                  <a16:creationId xmlns:a16="http://schemas.microsoft.com/office/drawing/2014/main" id="{5210897F-A17D-F868-B1CF-28440CF94E3E}"/>
                </a:ext>
              </a:extLst>
            </xdr:cNvPr>
            <xdr:cNvCxnSpPr/>
          </xdr:nvCxnSpPr>
          <xdr:spPr>
            <a:xfrm>
              <a:off x="12052498" y="5324335"/>
              <a:ext cx="528895" cy="0"/>
            </a:xfrm>
            <a:prstGeom prst="line">
              <a:avLst/>
            </a:prstGeom>
            <a:ln w="12700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316" name="Oval 315">
              <a:extLst>
                <a:ext uri="{FF2B5EF4-FFF2-40B4-BE49-F238E27FC236}">
                  <a16:creationId xmlns:a16="http://schemas.microsoft.com/office/drawing/2014/main" id="{489A6915-ECEC-1390-227A-909FA719E9E9}"/>
                </a:ext>
              </a:extLst>
            </xdr:cNvPr>
            <xdr:cNvSpPr/>
          </xdr:nvSpPr>
          <xdr:spPr>
            <a:xfrm>
              <a:off x="12139423" y="8394259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17" name="Rectangle: Rounded Corners 316">
              <a:extLst>
                <a:ext uri="{FF2B5EF4-FFF2-40B4-BE49-F238E27FC236}">
                  <a16:creationId xmlns:a16="http://schemas.microsoft.com/office/drawing/2014/main" id="{B4ADA1EE-91AD-7986-22E5-3F21642DDA79}"/>
                </a:ext>
              </a:extLst>
            </xdr:cNvPr>
            <xdr:cNvSpPr/>
          </xdr:nvSpPr>
          <xdr:spPr>
            <a:xfrm>
              <a:off x="11833413" y="6033079"/>
              <a:ext cx="1187824" cy="385531"/>
            </a:xfrm>
            <a:prstGeom prst="roundRect">
              <a:avLst>
                <a:gd name="adj" fmla="val 0"/>
              </a:avLst>
            </a:prstGeom>
            <a:solidFill>
              <a:schemeClr val="accent2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sz="1100">
                  <a:solidFill>
                    <a:sysClr val="windowText" lastClr="000000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Xe 05</a:t>
              </a:r>
            </a:p>
          </xdr:txBody>
        </xdr:sp>
        <xdr:sp macro="" textlink="">
          <xdr:nvSpPr>
            <xdr:cNvPr id="318" name="Rectangle: Rounded Corners 317">
              <a:extLst>
                <a:ext uri="{FF2B5EF4-FFF2-40B4-BE49-F238E27FC236}">
                  <a16:creationId xmlns:a16="http://schemas.microsoft.com/office/drawing/2014/main" id="{A4EB393C-EC66-BB0D-1C7D-300B4879EA1C}"/>
                </a:ext>
              </a:extLst>
            </xdr:cNvPr>
            <xdr:cNvSpPr/>
          </xdr:nvSpPr>
          <xdr:spPr>
            <a:xfrm>
              <a:off x="12333941" y="7971116"/>
              <a:ext cx="859197" cy="328586"/>
            </a:xfrm>
            <a:prstGeom prst="roundRect">
              <a:avLst>
                <a:gd name="adj" fmla="val 0"/>
              </a:avLst>
            </a:prstGeom>
            <a:ln/>
          </xdr:spPr>
          <xdr:style>
            <a:lnRef idx="0">
              <a:schemeClr val="accent2"/>
            </a:lnRef>
            <a:fillRef idx="3">
              <a:schemeClr val="accent2"/>
            </a:fillRef>
            <a:effectRef idx="3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solidFill>
                    <a:schemeClr val="bg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Gọi</a:t>
              </a:r>
              <a:r>
                <a:rPr lang="en-US" sz="1100" b="1" baseline="0">
                  <a:solidFill>
                    <a:schemeClr val="bg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robot</a:t>
              </a:r>
              <a:endParaRPr lang="en-US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319" name="Rectangle: Rounded Corners 318">
              <a:extLst>
                <a:ext uri="{FF2B5EF4-FFF2-40B4-BE49-F238E27FC236}">
                  <a16:creationId xmlns:a16="http://schemas.microsoft.com/office/drawing/2014/main" id="{9E69F09D-BF2B-D7A0-7153-200EAFCC4F0F}"/>
                </a:ext>
              </a:extLst>
            </xdr:cNvPr>
            <xdr:cNvSpPr/>
          </xdr:nvSpPr>
          <xdr:spPr>
            <a:xfrm>
              <a:off x="11422531" y="6033079"/>
              <a:ext cx="358588" cy="385531"/>
            </a:xfrm>
            <a:prstGeom prst="roundRect">
              <a:avLst>
                <a:gd name="adj" fmla="val 0"/>
              </a:avLst>
            </a:prstGeom>
            <a:solidFill>
              <a:schemeClr val="accent2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sz="2000">
                  <a:solidFill>
                    <a:sysClr val="windowText" lastClr="000000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Wingdings" panose="05000000000000000000" pitchFamily="2" charset="2"/>
                </a:rPr>
                <a:t></a:t>
              </a:r>
              <a:endParaRPr lang="en-US" sz="200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320" name="Rectangle: Rounded Corners 319">
              <a:extLst>
                <a:ext uri="{FF2B5EF4-FFF2-40B4-BE49-F238E27FC236}">
                  <a16:creationId xmlns:a16="http://schemas.microsoft.com/office/drawing/2014/main" id="{55BC67CC-112D-DB9D-58F0-FD28E599DE31}"/>
                </a:ext>
              </a:extLst>
            </xdr:cNvPr>
            <xdr:cNvSpPr/>
          </xdr:nvSpPr>
          <xdr:spPr>
            <a:xfrm>
              <a:off x="11833413" y="6466373"/>
              <a:ext cx="1187824" cy="385531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sz="1100">
                  <a:solidFill>
                    <a:sysClr val="windowText" lastClr="000000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Xe 07</a:t>
              </a:r>
            </a:p>
          </xdr:txBody>
        </xdr:sp>
        <xdr:sp macro="" textlink="">
          <xdr:nvSpPr>
            <xdr:cNvPr id="321" name="Rectangle: Rounded Corners 320">
              <a:extLst>
                <a:ext uri="{FF2B5EF4-FFF2-40B4-BE49-F238E27FC236}">
                  <a16:creationId xmlns:a16="http://schemas.microsoft.com/office/drawing/2014/main" id="{1807CAF0-451D-4E55-AEBE-04DA6A7A6CBB}"/>
                </a:ext>
              </a:extLst>
            </xdr:cNvPr>
            <xdr:cNvSpPr/>
          </xdr:nvSpPr>
          <xdr:spPr>
            <a:xfrm>
              <a:off x="11422531" y="6466373"/>
              <a:ext cx="358588" cy="385531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en-US" sz="200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322" name="Rectangle: Rounded Corners 321">
              <a:extLst>
                <a:ext uri="{FF2B5EF4-FFF2-40B4-BE49-F238E27FC236}">
                  <a16:creationId xmlns:a16="http://schemas.microsoft.com/office/drawing/2014/main" id="{2E32F6ED-155E-40B8-CC42-2FF44736941A}"/>
                </a:ext>
              </a:extLst>
            </xdr:cNvPr>
            <xdr:cNvSpPr/>
          </xdr:nvSpPr>
          <xdr:spPr>
            <a:xfrm>
              <a:off x="11825943" y="6892196"/>
              <a:ext cx="1187824" cy="385531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sz="1100">
                  <a:solidFill>
                    <a:sysClr val="windowText" lastClr="000000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Xe 01</a:t>
              </a:r>
            </a:p>
          </xdr:txBody>
        </xdr:sp>
        <xdr:sp macro="" textlink="">
          <xdr:nvSpPr>
            <xdr:cNvPr id="323" name="Rectangle: Rounded Corners 322">
              <a:extLst>
                <a:ext uri="{FF2B5EF4-FFF2-40B4-BE49-F238E27FC236}">
                  <a16:creationId xmlns:a16="http://schemas.microsoft.com/office/drawing/2014/main" id="{D3E8AA99-C4ED-5A95-55F2-7141C66C1D77}"/>
                </a:ext>
              </a:extLst>
            </xdr:cNvPr>
            <xdr:cNvSpPr/>
          </xdr:nvSpPr>
          <xdr:spPr>
            <a:xfrm>
              <a:off x="11415061" y="6892196"/>
              <a:ext cx="358588" cy="385531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en-US" sz="200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324" name="Rectangle: Rounded Corners 323">
              <a:extLst>
                <a:ext uri="{FF2B5EF4-FFF2-40B4-BE49-F238E27FC236}">
                  <a16:creationId xmlns:a16="http://schemas.microsoft.com/office/drawing/2014/main" id="{BD284A4B-969B-6371-CC17-8BBE85B23535}"/>
                </a:ext>
              </a:extLst>
            </xdr:cNvPr>
            <xdr:cNvSpPr/>
          </xdr:nvSpPr>
          <xdr:spPr>
            <a:xfrm>
              <a:off x="11825943" y="7325490"/>
              <a:ext cx="1187824" cy="385531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sz="1100">
                  <a:solidFill>
                    <a:sysClr val="windowText" lastClr="000000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Xe 08</a:t>
              </a:r>
            </a:p>
          </xdr:txBody>
        </xdr:sp>
        <xdr:sp macro="" textlink="">
          <xdr:nvSpPr>
            <xdr:cNvPr id="325" name="Rectangle: Rounded Corners 324">
              <a:extLst>
                <a:ext uri="{FF2B5EF4-FFF2-40B4-BE49-F238E27FC236}">
                  <a16:creationId xmlns:a16="http://schemas.microsoft.com/office/drawing/2014/main" id="{8D5E960A-3232-5E04-16EA-EFCBCF5B7450}"/>
                </a:ext>
              </a:extLst>
            </xdr:cNvPr>
            <xdr:cNvSpPr/>
          </xdr:nvSpPr>
          <xdr:spPr>
            <a:xfrm>
              <a:off x="11415061" y="7325490"/>
              <a:ext cx="358588" cy="385531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en-US" sz="200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  <xdr:sp macro="" textlink="">
        <xdr:nvSpPr>
          <xdr:cNvPr id="303" name="TextBox 302">
            <a:extLst>
              <a:ext uri="{FF2B5EF4-FFF2-40B4-BE49-F238E27FC236}">
                <a16:creationId xmlns:a16="http://schemas.microsoft.com/office/drawing/2014/main" id="{690D6088-1F0C-E8B3-14CB-160BF5DAFC8F}"/>
              </a:ext>
            </a:extLst>
          </xdr:cNvPr>
          <xdr:cNvSpPr txBox="1"/>
        </xdr:nvSpPr>
        <xdr:spPr>
          <a:xfrm>
            <a:off x="5056521" y="9235782"/>
            <a:ext cx="1361655" cy="2471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000" b="1" u="none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Thông</a:t>
            </a:r>
            <a:r>
              <a:rPr lang="en-US" sz="1000" b="1" u="none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tin xe CCLK</a:t>
            </a:r>
            <a:endParaRPr lang="en-US" sz="1000" b="1" u="none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cxnSp macro="">
        <xdr:nvCxnSpPr>
          <xdr:cNvPr id="304" name="Straight Connector 303">
            <a:extLst>
              <a:ext uri="{FF2B5EF4-FFF2-40B4-BE49-F238E27FC236}">
                <a16:creationId xmlns:a16="http://schemas.microsoft.com/office/drawing/2014/main" id="{1548BA42-B9D1-5F3D-452A-466C2E9BD80D}"/>
              </a:ext>
            </a:extLst>
          </xdr:cNvPr>
          <xdr:cNvCxnSpPr/>
        </xdr:nvCxnSpPr>
        <xdr:spPr>
          <a:xfrm>
            <a:off x="6653093" y="9479109"/>
            <a:ext cx="0" cy="1752387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9" name="Straight Connector 308">
            <a:extLst>
              <a:ext uri="{FF2B5EF4-FFF2-40B4-BE49-F238E27FC236}">
                <a16:creationId xmlns:a16="http://schemas.microsoft.com/office/drawing/2014/main" id="{9E3704CF-E5BA-F7EB-A486-42EE320A096C}"/>
              </a:ext>
            </a:extLst>
          </xdr:cNvPr>
          <xdr:cNvCxnSpPr/>
        </xdr:nvCxnSpPr>
        <xdr:spPr>
          <a:xfrm>
            <a:off x="6728167" y="9479109"/>
            <a:ext cx="0" cy="1752387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0" name="Rectangle 309">
            <a:extLst>
              <a:ext uri="{FF2B5EF4-FFF2-40B4-BE49-F238E27FC236}">
                <a16:creationId xmlns:a16="http://schemas.microsoft.com/office/drawing/2014/main" id="{A92F4D6B-5F1C-D640-970E-81D1212B8888}"/>
              </a:ext>
            </a:extLst>
          </xdr:cNvPr>
          <xdr:cNvSpPr/>
        </xdr:nvSpPr>
        <xdr:spPr>
          <a:xfrm>
            <a:off x="6660563" y="9735244"/>
            <a:ext cx="69903" cy="529344"/>
          </a:xfrm>
          <a:prstGeom prst="rect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86</xdr:col>
      <xdr:colOff>87540</xdr:colOff>
      <xdr:row>89</xdr:row>
      <xdr:rowOff>30389</xdr:rowOff>
    </xdr:from>
    <xdr:to>
      <xdr:col>98</xdr:col>
      <xdr:colOff>160110</xdr:colOff>
      <xdr:row>93</xdr:row>
      <xdr:rowOff>120195</xdr:rowOff>
    </xdr:to>
    <xdr:sp macro="" textlink="">
      <xdr:nvSpPr>
        <xdr:cNvPr id="326" name="Rectangle 325">
          <a:extLst>
            <a:ext uri="{FF2B5EF4-FFF2-40B4-BE49-F238E27FC236}">
              <a16:creationId xmlns:a16="http://schemas.microsoft.com/office/drawing/2014/main" id="{F24F70F7-4EF1-33BF-CCE9-74F42CB0B8B3}"/>
            </a:ext>
          </a:extLst>
        </xdr:cNvPr>
        <xdr:cNvSpPr/>
      </xdr:nvSpPr>
      <xdr:spPr>
        <a:xfrm>
          <a:off x="17016640" y="14159139"/>
          <a:ext cx="2434770" cy="724806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Tạo</a:t>
          </a:r>
          <a:r>
            <a:rPr lang="en-US" sz="11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popup xử lý linh kiện này để chuyển sang cấp linh kiện mới</a:t>
          </a:r>
          <a:endParaRPr lang="en-US" sz="11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oneCell">
    <xdr:from>
      <xdr:col>79</xdr:col>
      <xdr:colOff>0</xdr:colOff>
      <xdr:row>199</xdr:row>
      <xdr:rowOff>0</xdr:rowOff>
    </xdr:from>
    <xdr:to>
      <xdr:col>84</xdr:col>
      <xdr:colOff>18533</xdr:colOff>
      <xdr:row>207</xdr:row>
      <xdr:rowOff>30950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9C403ACD-343A-4A04-8E4A-4B58C91B90E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41" t="4817" r="12857" b="4614"/>
        <a:stretch/>
      </xdr:blipFill>
      <xdr:spPr>
        <a:xfrm>
          <a:off x="15676563" y="31630938"/>
          <a:ext cx="1010720" cy="1300950"/>
        </a:xfrm>
        <a:prstGeom prst="rect">
          <a:avLst/>
        </a:prstGeom>
      </xdr:spPr>
    </xdr:pic>
    <xdr:clientData/>
  </xdr:twoCellAnchor>
  <xdr:twoCellAnchor editAs="oneCell">
    <xdr:from>
      <xdr:col>85</xdr:col>
      <xdr:colOff>74837</xdr:colOff>
      <xdr:row>201</xdr:row>
      <xdr:rowOff>32317</xdr:rowOff>
    </xdr:from>
    <xdr:to>
      <xdr:col>96</xdr:col>
      <xdr:colOff>191072</xdr:colOff>
      <xdr:row>204</xdr:row>
      <xdr:rowOff>82238</xdr:rowOff>
    </xdr:to>
    <xdr:pic>
      <xdr:nvPicPr>
        <xdr:cNvPr id="328" name="Picture 327">
          <a:extLst>
            <a:ext uri="{FF2B5EF4-FFF2-40B4-BE49-F238E27FC236}">
              <a16:creationId xmlns:a16="http://schemas.microsoft.com/office/drawing/2014/main" id="{983918BA-367A-4DDB-B368-E43E857729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942025" y="31980755"/>
          <a:ext cx="2299047" cy="526171"/>
        </a:xfrm>
        <a:prstGeom prst="rect">
          <a:avLst/>
        </a:prstGeom>
      </xdr:spPr>
    </xdr:pic>
    <xdr:clientData/>
  </xdr:twoCellAnchor>
  <xdr:twoCellAnchor>
    <xdr:from>
      <xdr:col>26</xdr:col>
      <xdr:colOff>52293</xdr:colOff>
      <xdr:row>151</xdr:row>
      <xdr:rowOff>149412</xdr:rowOff>
    </xdr:from>
    <xdr:to>
      <xdr:col>36</xdr:col>
      <xdr:colOff>121620</xdr:colOff>
      <xdr:row>173</xdr:row>
      <xdr:rowOff>127896</xdr:rowOff>
    </xdr:to>
    <xdr:grpSp>
      <xdr:nvGrpSpPr>
        <xdr:cNvPr id="330" name="Group 329">
          <a:extLst>
            <a:ext uri="{FF2B5EF4-FFF2-40B4-BE49-F238E27FC236}">
              <a16:creationId xmlns:a16="http://schemas.microsoft.com/office/drawing/2014/main" id="{C99F2137-70EF-EA5C-ADE4-FF8233953B09}"/>
            </a:ext>
          </a:extLst>
        </xdr:cNvPr>
        <xdr:cNvGrpSpPr/>
      </xdr:nvGrpSpPr>
      <xdr:grpSpPr>
        <a:xfrm>
          <a:off x="5155384" y="24556503"/>
          <a:ext cx="2032054" cy="3580666"/>
          <a:chOff x="5211668" y="24120662"/>
          <a:chExt cx="2053702" cy="3510672"/>
        </a:xfrm>
      </xdr:grpSpPr>
      <xdr:grpSp>
        <xdr:nvGrpSpPr>
          <xdr:cNvPr id="183" name="Group 182">
            <a:extLst>
              <a:ext uri="{FF2B5EF4-FFF2-40B4-BE49-F238E27FC236}">
                <a16:creationId xmlns:a16="http://schemas.microsoft.com/office/drawing/2014/main" id="{61B3F82B-4705-0BB2-97FE-B330F37B202C}"/>
              </a:ext>
            </a:extLst>
          </xdr:cNvPr>
          <xdr:cNvGrpSpPr/>
        </xdr:nvGrpSpPr>
        <xdr:grpSpPr>
          <a:xfrm>
            <a:off x="5211668" y="24120662"/>
            <a:ext cx="2053702" cy="3510672"/>
            <a:chOff x="5438588" y="23846118"/>
            <a:chExt cx="1971115" cy="3483536"/>
          </a:xfrm>
        </xdr:grpSpPr>
        <xdr:grpSp>
          <xdr:nvGrpSpPr>
            <xdr:cNvPr id="174" name="Group 173">
              <a:extLst>
                <a:ext uri="{FF2B5EF4-FFF2-40B4-BE49-F238E27FC236}">
                  <a16:creationId xmlns:a16="http://schemas.microsoft.com/office/drawing/2014/main" id="{5C5BA7E9-04EA-4A50-B949-6D2F39C6F63E}"/>
                </a:ext>
              </a:extLst>
            </xdr:cNvPr>
            <xdr:cNvGrpSpPr/>
          </xdr:nvGrpSpPr>
          <xdr:grpSpPr>
            <a:xfrm>
              <a:off x="5438588" y="23846118"/>
              <a:ext cx="1971115" cy="3483536"/>
              <a:chOff x="11331388" y="5175996"/>
              <a:chExt cx="1971115" cy="3632948"/>
            </a:xfrm>
          </xdr:grpSpPr>
          <xdr:sp macro="" textlink="">
            <xdr:nvSpPr>
              <xdr:cNvPr id="175" name="Rectangle: Rounded Corners 174">
                <a:extLst>
                  <a:ext uri="{FF2B5EF4-FFF2-40B4-BE49-F238E27FC236}">
                    <a16:creationId xmlns:a16="http://schemas.microsoft.com/office/drawing/2014/main" id="{267ABE99-2EC7-9BAE-0204-2284392F1D7B}"/>
                  </a:ext>
                </a:extLst>
              </xdr:cNvPr>
              <xdr:cNvSpPr/>
            </xdr:nvSpPr>
            <xdr:spPr>
              <a:xfrm>
                <a:off x="11331388" y="5175996"/>
                <a:ext cx="1971115" cy="3632948"/>
              </a:xfrm>
              <a:prstGeom prst="roundRect">
                <a:avLst>
                  <a:gd name="adj" fmla="val 6729"/>
                </a:avLst>
              </a:prstGeom>
              <a:solidFill>
                <a:schemeClr val="bg1">
                  <a:lumMod val="7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76" name="Rectangle: Rounded Corners 175">
                <a:extLst>
                  <a:ext uri="{FF2B5EF4-FFF2-40B4-BE49-F238E27FC236}">
                    <a16:creationId xmlns:a16="http://schemas.microsoft.com/office/drawing/2014/main" id="{DF5C5009-706A-BD14-3DF4-69FB6FA47D8A}"/>
                  </a:ext>
                </a:extLst>
              </xdr:cNvPr>
              <xdr:cNvSpPr/>
            </xdr:nvSpPr>
            <xdr:spPr>
              <a:xfrm>
                <a:off x="11386481" y="5460312"/>
                <a:ext cx="1860928" cy="2884335"/>
              </a:xfrm>
              <a:prstGeom prst="roundRect">
                <a:avLst>
                  <a:gd name="adj" fmla="val 0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cxnSp macro="">
            <xdr:nvCxnSpPr>
              <xdr:cNvPr id="177" name="Straight Connector 176">
                <a:extLst>
                  <a:ext uri="{FF2B5EF4-FFF2-40B4-BE49-F238E27FC236}">
                    <a16:creationId xmlns:a16="http://schemas.microsoft.com/office/drawing/2014/main" id="{86CA1D6F-9B93-E6C8-B60C-B787127C8D2E}"/>
                  </a:ext>
                </a:extLst>
              </xdr:cNvPr>
              <xdr:cNvCxnSpPr/>
            </xdr:nvCxnSpPr>
            <xdr:spPr>
              <a:xfrm>
                <a:off x="12059969" y="5324335"/>
                <a:ext cx="528895" cy="0"/>
              </a:xfrm>
              <a:prstGeom prst="line">
                <a:avLst/>
              </a:prstGeom>
              <a:ln w="28575">
                <a:solidFill>
                  <a:schemeClr val="tx1"/>
                </a:solidFill>
                <a:prstDash val="sysDot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78" name="Oval 177">
                <a:extLst>
                  <a:ext uri="{FF2B5EF4-FFF2-40B4-BE49-F238E27FC236}">
                    <a16:creationId xmlns:a16="http://schemas.microsoft.com/office/drawing/2014/main" id="{8B1903E3-F552-CDCF-D316-A41C8004194B}"/>
                  </a:ext>
                </a:extLst>
              </xdr:cNvPr>
              <xdr:cNvSpPr/>
            </xdr:nvSpPr>
            <xdr:spPr>
              <a:xfrm>
                <a:off x="12139423" y="8394259"/>
                <a:ext cx="355046" cy="358486"/>
              </a:xfrm>
              <a:prstGeom prst="ellipse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79" name="Rectangle: Rounded Corners 178">
                <a:extLst>
                  <a:ext uri="{FF2B5EF4-FFF2-40B4-BE49-F238E27FC236}">
                    <a16:creationId xmlns:a16="http://schemas.microsoft.com/office/drawing/2014/main" id="{9ED10C4F-B0FD-794B-7383-9A49EED536DB}"/>
                  </a:ext>
                </a:extLst>
              </xdr:cNvPr>
              <xdr:cNvSpPr/>
            </xdr:nvSpPr>
            <xdr:spPr>
              <a:xfrm>
                <a:off x="11465349" y="5588920"/>
                <a:ext cx="1690437" cy="1994498"/>
              </a:xfrm>
              <a:prstGeom prst="roundRect">
                <a:avLst>
                  <a:gd name="adj" fmla="val 0"/>
                </a:avLst>
              </a:prstGeom>
              <a:solidFill>
                <a:schemeClr val="bg1"/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  <a:effectLst/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Mã</a:t>
                </a:r>
                <a:r>
                  <a:rPr lang="en-US" sz="1100" baseline="0">
                    <a:solidFill>
                      <a:sysClr val="windowText" lastClr="000000"/>
                    </a:solidFill>
                    <a:effectLst/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 LK: </a:t>
                </a:r>
                <a:r>
                  <a:rPr lang="en-US" sz="1100" b="1" baseline="0">
                    <a:solidFill>
                      <a:sysClr val="windowText" lastClr="000000"/>
                    </a:solidFill>
                    <a:effectLst/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D00HW8001</a:t>
                </a:r>
              </a:p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endParaRPr>
              </a:p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sz="1100" baseline="0">
                    <a:solidFill>
                      <a:sysClr val="windowText" lastClr="000000"/>
                    </a:solidFill>
                    <a:effectLst/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Mã CTNK:</a:t>
                </a:r>
              </a:p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sz="1100" baseline="0">
                    <a:solidFill>
                      <a:sysClr val="windowText" lastClr="000000"/>
                    </a:solidFill>
                    <a:effectLst/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Số lượng nhập lại:</a:t>
                </a:r>
              </a:p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endParaRPr>
              </a:p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endParaRPr>
              </a:p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sz="1100" baseline="0">
                    <a:solidFill>
                      <a:sysClr val="windowText" lastClr="000000"/>
                    </a:solidFill>
                    <a:effectLst/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Vị trí:</a:t>
                </a:r>
              </a:p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sz="1100" baseline="0">
                    <a:solidFill>
                      <a:sysClr val="windowText" lastClr="000000"/>
                    </a:solidFill>
                    <a:effectLst/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Nhà cung cấp:</a:t>
                </a:r>
                <a:endPara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endParaRPr>
              </a:p>
            </xdr:txBody>
          </xdr:sp>
        </xdr:grpSp>
        <xdr:sp macro="" textlink="">
          <xdr:nvSpPr>
            <xdr:cNvPr id="181" name="Rectangle: Rounded Corners 180">
              <a:extLst>
                <a:ext uri="{FF2B5EF4-FFF2-40B4-BE49-F238E27FC236}">
                  <a16:creationId xmlns:a16="http://schemas.microsoft.com/office/drawing/2014/main" id="{BBA0476D-887A-45E8-9B82-FA83EE03A562}"/>
                </a:ext>
              </a:extLst>
            </xdr:cNvPr>
            <xdr:cNvSpPr/>
          </xdr:nvSpPr>
          <xdr:spPr>
            <a:xfrm>
              <a:off x="6364942" y="26430940"/>
              <a:ext cx="891434" cy="320196"/>
            </a:xfrm>
            <a:prstGeom prst="roundRect">
              <a:avLst>
                <a:gd name="adj" fmla="val 22222"/>
              </a:avLst>
            </a:prstGeom>
            <a:ln/>
          </xdr:spPr>
          <xdr:style>
            <a:lnRef idx="0">
              <a:schemeClr val="accent2"/>
            </a:lnRef>
            <a:fillRef idx="3">
              <a:schemeClr val="accent2"/>
            </a:fillRef>
            <a:effectRef idx="3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solidFill>
                    <a:schemeClr val="bg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Xác</a:t>
              </a:r>
              <a:r>
                <a:rPr lang="en-US" sz="1100" b="1" baseline="0">
                  <a:solidFill>
                    <a:schemeClr val="bg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nhận</a:t>
              </a:r>
              <a:endParaRPr lang="en-US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182" name="Rectangle: Rounded Corners 181">
              <a:extLst>
                <a:ext uri="{FF2B5EF4-FFF2-40B4-BE49-F238E27FC236}">
                  <a16:creationId xmlns:a16="http://schemas.microsoft.com/office/drawing/2014/main" id="{B20ACA2D-ED2C-4632-B2E0-7A9B29277AEC}"/>
                </a:ext>
              </a:extLst>
            </xdr:cNvPr>
            <xdr:cNvSpPr/>
          </xdr:nvSpPr>
          <xdr:spPr>
            <a:xfrm>
              <a:off x="5655236" y="25243119"/>
              <a:ext cx="993588" cy="27641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200</a:t>
              </a:r>
            </a:p>
          </xdr:txBody>
        </xdr:sp>
        <xdr:sp macro="" textlink="">
          <xdr:nvSpPr>
            <xdr:cNvPr id="185" name="Rectangle: Rounded Corners 184">
              <a:extLst>
                <a:ext uri="{FF2B5EF4-FFF2-40B4-BE49-F238E27FC236}">
                  <a16:creationId xmlns:a16="http://schemas.microsoft.com/office/drawing/2014/main" id="{692A921F-7839-E8D7-1C5C-AF490A55F7C9}"/>
                </a:ext>
              </a:extLst>
            </xdr:cNvPr>
            <xdr:cNvSpPr/>
          </xdr:nvSpPr>
          <xdr:spPr>
            <a:xfrm>
              <a:off x="6290236" y="24787411"/>
              <a:ext cx="888999" cy="224117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  <xdr:sp macro="" textlink="">
        <xdr:nvSpPr>
          <xdr:cNvPr id="329" name="TextBox 328">
            <a:extLst>
              <a:ext uri="{FF2B5EF4-FFF2-40B4-BE49-F238E27FC236}">
                <a16:creationId xmlns:a16="http://schemas.microsoft.com/office/drawing/2014/main" id="{D7E89557-AFEB-4DB2-A30E-A074B330A448}"/>
              </a:ext>
            </a:extLst>
          </xdr:cNvPr>
          <xdr:cNvSpPr txBox="1"/>
        </xdr:nvSpPr>
        <xdr:spPr>
          <a:xfrm>
            <a:off x="5268516" y="26451719"/>
            <a:ext cx="101508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>
                <a:solidFill>
                  <a:srgbClr val="FF0000"/>
                </a:solidFill>
                <a:sym typeface="Webdings" panose="05030102010509060703" pitchFamily="18" charset="2"/>
              </a:rPr>
              <a:t> </a:t>
            </a:r>
            <a:r>
              <a:rPr lang="en-US" sz="1100">
                <a:solidFill>
                  <a:srgbClr val="FF0000"/>
                </a:solidFill>
              </a:rPr>
              <a:t>In lại</a:t>
            </a:r>
            <a:r>
              <a:rPr lang="en-US" sz="1100" baseline="0">
                <a:solidFill>
                  <a:srgbClr val="FF0000"/>
                </a:solidFill>
              </a:rPr>
              <a:t> chỉ thị</a:t>
            </a:r>
            <a:endParaRPr lang="en-US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36</xdr:col>
      <xdr:colOff>168731</xdr:colOff>
      <xdr:row>64</xdr:row>
      <xdr:rowOff>118383</xdr:rowOff>
    </xdr:from>
    <xdr:to>
      <xdr:col>47</xdr:col>
      <xdr:colOff>41209</xdr:colOff>
      <xdr:row>86</xdr:row>
      <xdr:rowOff>133154</xdr:rowOff>
    </xdr:to>
    <xdr:grpSp>
      <xdr:nvGrpSpPr>
        <xdr:cNvPr id="331" name="Group 330">
          <a:extLst>
            <a:ext uri="{FF2B5EF4-FFF2-40B4-BE49-F238E27FC236}">
              <a16:creationId xmlns:a16="http://schemas.microsoft.com/office/drawing/2014/main" id="{70F5F190-1093-E46C-A2DB-BEF68177E108}"/>
            </a:ext>
          </a:extLst>
        </xdr:cNvPr>
        <xdr:cNvGrpSpPr/>
      </xdr:nvGrpSpPr>
      <xdr:grpSpPr>
        <a:xfrm>
          <a:off x="7234549" y="10463110"/>
          <a:ext cx="2031478" cy="3570771"/>
          <a:chOff x="7042363" y="8682904"/>
          <a:chExt cx="1956707" cy="3526225"/>
        </a:xfrm>
      </xdr:grpSpPr>
      <xdr:grpSp>
        <xdr:nvGrpSpPr>
          <xdr:cNvPr id="332" name="Group 331">
            <a:extLst>
              <a:ext uri="{FF2B5EF4-FFF2-40B4-BE49-F238E27FC236}">
                <a16:creationId xmlns:a16="http://schemas.microsoft.com/office/drawing/2014/main" id="{4E4C9F51-A4AB-0A8C-6349-70F8766EABC4}"/>
              </a:ext>
            </a:extLst>
          </xdr:cNvPr>
          <xdr:cNvGrpSpPr/>
        </xdr:nvGrpSpPr>
        <xdr:grpSpPr>
          <a:xfrm>
            <a:off x="7042363" y="8682904"/>
            <a:ext cx="1956707" cy="3526225"/>
            <a:chOff x="11331388" y="5175996"/>
            <a:chExt cx="1971115" cy="3632948"/>
          </a:xfrm>
        </xdr:grpSpPr>
        <xdr:sp macro="" textlink="">
          <xdr:nvSpPr>
            <xdr:cNvPr id="341" name="Rectangle: Rounded Corners 340">
              <a:extLst>
                <a:ext uri="{FF2B5EF4-FFF2-40B4-BE49-F238E27FC236}">
                  <a16:creationId xmlns:a16="http://schemas.microsoft.com/office/drawing/2014/main" id="{BBA3D735-DCE8-C051-9006-6178B69632B1}"/>
                </a:ext>
              </a:extLst>
            </xdr:cNvPr>
            <xdr:cNvSpPr/>
          </xdr:nvSpPr>
          <xdr:spPr>
            <a:xfrm>
              <a:off x="11331388" y="5175996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42" name="Rectangle: Rounded Corners 341">
              <a:extLst>
                <a:ext uri="{FF2B5EF4-FFF2-40B4-BE49-F238E27FC236}">
                  <a16:creationId xmlns:a16="http://schemas.microsoft.com/office/drawing/2014/main" id="{97CD5F44-CC4D-E351-FB45-8958D6CE7F6A}"/>
                </a:ext>
              </a:extLst>
            </xdr:cNvPr>
            <xdr:cNvSpPr/>
          </xdr:nvSpPr>
          <xdr:spPr>
            <a:xfrm>
              <a:off x="11386481" y="5460312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343" name="Straight Connector 342">
              <a:extLst>
                <a:ext uri="{FF2B5EF4-FFF2-40B4-BE49-F238E27FC236}">
                  <a16:creationId xmlns:a16="http://schemas.microsoft.com/office/drawing/2014/main" id="{40EEDA04-6A3E-A6F8-399C-D50FE3AD5BEC}"/>
                </a:ext>
              </a:extLst>
            </xdr:cNvPr>
            <xdr:cNvCxnSpPr/>
          </xdr:nvCxnSpPr>
          <xdr:spPr>
            <a:xfrm>
              <a:off x="12052498" y="5324335"/>
              <a:ext cx="528895" cy="0"/>
            </a:xfrm>
            <a:prstGeom prst="line">
              <a:avLst/>
            </a:prstGeom>
            <a:ln w="12700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344" name="Oval 343">
              <a:extLst>
                <a:ext uri="{FF2B5EF4-FFF2-40B4-BE49-F238E27FC236}">
                  <a16:creationId xmlns:a16="http://schemas.microsoft.com/office/drawing/2014/main" id="{00184EE1-942C-ECED-880C-A3687E9CFBEA}"/>
                </a:ext>
              </a:extLst>
            </xdr:cNvPr>
            <xdr:cNvSpPr/>
          </xdr:nvSpPr>
          <xdr:spPr>
            <a:xfrm>
              <a:off x="12139423" y="8394259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45" name="Rectangle: Rounded Corners 344">
              <a:extLst>
                <a:ext uri="{FF2B5EF4-FFF2-40B4-BE49-F238E27FC236}">
                  <a16:creationId xmlns:a16="http://schemas.microsoft.com/office/drawing/2014/main" id="{D4CD6D3C-0F8F-ABBE-3BCF-9E130453AFA4}"/>
                </a:ext>
              </a:extLst>
            </xdr:cNvPr>
            <xdr:cNvSpPr/>
          </xdr:nvSpPr>
          <xdr:spPr>
            <a:xfrm>
              <a:off x="11460780" y="5886841"/>
              <a:ext cx="1690437" cy="1317783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en-US" sz="110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  <xdr:sp macro="" textlink="">
        <xdr:nvSpPr>
          <xdr:cNvPr id="333" name="TextBox 332">
            <a:extLst>
              <a:ext uri="{FF2B5EF4-FFF2-40B4-BE49-F238E27FC236}">
                <a16:creationId xmlns:a16="http://schemas.microsoft.com/office/drawing/2014/main" id="{3EAD4B8C-1CEA-F7C6-2F9D-2DDD0CAD4C9F}"/>
              </a:ext>
            </a:extLst>
          </xdr:cNvPr>
          <xdr:cNvSpPr txBox="1"/>
        </xdr:nvSpPr>
        <xdr:spPr>
          <a:xfrm>
            <a:off x="7242802" y="9126314"/>
            <a:ext cx="1534096" cy="24158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000" b="1" u="none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QR hộp</a:t>
            </a:r>
            <a:r>
              <a:rPr lang="en-US" sz="1000" b="1" u="none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đựng linh kiện</a:t>
            </a:r>
            <a:endParaRPr lang="en-US" sz="1000" b="1" u="none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pic>
        <xdr:nvPicPr>
          <xdr:cNvPr id="339" name="Picture 338" descr="QR code - Wikipedia">
            <a:extLst>
              <a:ext uri="{FF2B5EF4-FFF2-40B4-BE49-F238E27FC236}">
                <a16:creationId xmlns:a16="http://schemas.microsoft.com/office/drawing/2014/main" id="{01AF5B99-718B-0CC8-AF61-579DC3642D7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408451" y="9422947"/>
            <a:ext cx="1202798" cy="119062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47</xdr:col>
      <xdr:colOff>191700</xdr:colOff>
      <xdr:row>64</xdr:row>
      <xdr:rowOff>118383</xdr:rowOff>
    </xdr:from>
    <xdr:to>
      <xdr:col>58</xdr:col>
      <xdr:colOff>72030</xdr:colOff>
      <xdr:row>86</xdr:row>
      <xdr:rowOff>137977</xdr:rowOff>
    </xdr:to>
    <xdr:grpSp>
      <xdr:nvGrpSpPr>
        <xdr:cNvPr id="454" name="Group 453">
          <a:extLst>
            <a:ext uri="{FF2B5EF4-FFF2-40B4-BE49-F238E27FC236}">
              <a16:creationId xmlns:a16="http://schemas.microsoft.com/office/drawing/2014/main" id="{C03090A4-B0AA-5F8F-3C20-E47023FE89B1}"/>
            </a:ext>
          </a:extLst>
        </xdr:cNvPr>
        <xdr:cNvGrpSpPr/>
      </xdr:nvGrpSpPr>
      <xdr:grpSpPr>
        <a:xfrm>
          <a:off x="9416518" y="10463110"/>
          <a:ext cx="2039330" cy="3575594"/>
          <a:chOff x="10180250" y="10284733"/>
          <a:chExt cx="2045680" cy="3512094"/>
        </a:xfrm>
      </xdr:grpSpPr>
      <xdr:grpSp>
        <xdr:nvGrpSpPr>
          <xdr:cNvPr id="441" name="Group 440">
            <a:extLst>
              <a:ext uri="{FF2B5EF4-FFF2-40B4-BE49-F238E27FC236}">
                <a16:creationId xmlns:a16="http://schemas.microsoft.com/office/drawing/2014/main" id="{7C14E335-B19D-2686-88E1-5369467CB6EB}"/>
              </a:ext>
            </a:extLst>
          </xdr:cNvPr>
          <xdr:cNvGrpSpPr/>
        </xdr:nvGrpSpPr>
        <xdr:grpSpPr>
          <a:xfrm>
            <a:off x="10180250" y="10284733"/>
            <a:ext cx="2045680" cy="3512094"/>
            <a:chOff x="28464168" y="8536215"/>
            <a:chExt cx="2066544" cy="3611880"/>
          </a:xfrm>
        </xdr:grpSpPr>
        <xdr:grpSp>
          <xdr:nvGrpSpPr>
            <xdr:cNvPr id="442" name="Group 441">
              <a:extLst>
                <a:ext uri="{FF2B5EF4-FFF2-40B4-BE49-F238E27FC236}">
                  <a16:creationId xmlns:a16="http://schemas.microsoft.com/office/drawing/2014/main" id="{A1400B86-3F52-0134-7DAA-E53D63C4C988}"/>
                </a:ext>
              </a:extLst>
            </xdr:cNvPr>
            <xdr:cNvGrpSpPr/>
          </xdr:nvGrpSpPr>
          <xdr:grpSpPr>
            <a:xfrm>
              <a:off x="28464168" y="8536215"/>
              <a:ext cx="2066544" cy="3611880"/>
              <a:chOff x="15676282" y="5197287"/>
              <a:chExt cx="1971115" cy="3632948"/>
            </a:xfrm>
          </xdr:grpSpPr>
          <xdr:sp macro="" textlink="">
            <xdr:nvSpPr>
              <xdr:cNvPr id="444" name="Rectangle: Rounded Corners 443">
                <a:extLst>
                  <a:ext uri="{FF2B5EF4-FFF2-40B4-BE49-F238E27FC236}">
                    <a16:creationId xmlns:a16="http://schemas.microsoft.com/office/drawing/2014/main" id="{B00C8B45-7C7B-36FB-C0E8-037BA1CEDF88}"/>
                  </a:ext>
                </a:extLst>
              </xdr:cNvPr>
              <xdr:cNvSpPr/>
            </xdr:nvSpPr>
            <xdr:spPr>
              <a:xfrm>
                <a:off x="15676282" y="5197287"/>
                <a:ext cx="1971115" cy="3632948"/>
              </a:xfrm>
              <a:prstGeom prst="roundRect">
                <a:avLst>
                  <a:gd name="adj" fmla="val 6729"/>
                </a:avLst>
              </a:prstGeom>
              <a:solidFill>
                <a:schemeClr val="bg1">
                  <a:lumMod val="7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45" name="Rectangle: Rounded Corners 444">
                <a:extLst>
                  <a:ext uri="{FF2B5EF4-FFF2-40B4-BE49-F238E27FC236}">
                    <a16:creationId xmlns:a16="http://schemas.microsoft.com/office/drawing/2014/main" id="{13774144-E26F-9DD4-3804-D11D6B920C47}"/>
                  </a:ext>
                </a:extLst>
              </xdr:cNvPr>
              <xdr:cNvSpPr/>
            </xdr:nvSpPr>
            <xdr:spPr>
              <a:xfrm>
                <a:off x="15731375" y="5481603"/>
                <a:ext cx="1860928" cy="2884335"/>
              </a:xfrm>
              <a:prstGeom prst="roundRect">
                <a:avLst>
                  <a:gd name="adj" fmla="val 0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cxnSp macro="">
            <xdr:nvCxnSpPr>
              <xdr:cNvPr id="446" name="Straight Connector 445">
                <a:extLst>
                  <a:ext uri="{FF2B5EF4-FFF2-40B4-BE49-F238E27FC236}">
                    <a16:creationId xmlns:a16="http://schemas.microsoft.com/office/drawing/2014/main" id="{2A22419B-0F3F-F2D2-C6A6-2CD3C99974FC}"/>
                  </a:ext>
                </a:extLst>
              </xdr:cNvPr>
              <xdr:cNvCxnSpPr/>
            </xdr:nvCxnSpPr>
            <xdr:spPr>
              <a:xfrm>
                <a:off x="16397392" y="5345626"/>
                <a:ext cx="528895" cy="0"/>
              </a:xfrm>
              <a:prstGeom prst="line">
                <a:avLst/>
              </a:prstGeom>
              <a:ln w="12700">
                <a:solidFill>
                  <a:schemeClr val="tx1"/>
                </a:solidFill>
                <a:prstDash val="sysDot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447" name="Oval 446">
                <a:extLst>
                  <a:ext uri="{FF2B5EF4-FFF2-40B4-BE49-F238E27FC236}">
                    <a16:creationId xmlns:a16="http://schemas.microsoft.com/office/drawing/2014/main" id="{C06F1170-C1F0-5C0C-FDC5-7F5EBA2F597E}"/>
                  </a:ext>
                </a:extLst>
              </xdr:cNvPr>
              <xdr:cNvSpPr/>
            </xdr:nvSpPr>
            <xdr:spPr>
              <a:xfrm>
                <a:off x="16484317" y="8415550"/>
                <a:ext cx="355046" cy="358486"/>
              </a:xfrm>
              <a:prstGeom prst="ellipse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49" name="TextBox 448">
                <a:extLst>
                  <a:ext uri="{FF2B5EF4-FFF2-40B4-BE49-F238E27FC236}">
                    <a16:creationId xmlns:a16="http://schemas.microsoft.com/office/drawing/2014/main" id="{69441902-E221-6BCB-0AC7-BB15FC18CB77}"/>
                  </a:ext>
                </a:extLst>
              </xdr:cNvPr>
              <xdr:cNvSpPr txBox="1"/>
            </xdr:nvSpPr>
            <xdr:spPr>
              <a:xfrm>
                <a:off x="15961846" y="8002491"/>
                <a:ext cx="1391022" cy="24711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en-US" sz="1000" b="1" u="sng" baseline="0"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Báo cáo linh kiện</a:t>
                </a:r>
                <a:endParaRPr lang="en-US" sz="1000" b="1" u="sng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endParaRPr>
              </a:p>
            </xdr:txBody>
          </xdr:sp>
        </xdr:grpSp>
        <xdr:sp macro="" textlink="">
          <xdr:nvSpPr>
            <xdr:cNvPr id="443" name="Rectangle: Rounded Corners 442">
              <a:extLst>
                <a:ext uri="{FF2B5EF4-FFF2-40B4-BE49-F238E27FC236}">
                  <a16:creationId xmlns:a16="http://schemas.microsoft.com/office/drawing/2014/main" id="{7D230F16-D834-F04D-EA59-62542D50BC76}"/>
                </a:ext>
              </a:extLst>
            </xdr:cNvPr>
            <xdr:cNvSpPr/>
          </xdr:nvSpPr>
          <xdr:spPr>
            <a:xfrm>
              <a:off x="28590298" y="9054448"/>
              <a:ext cx="1814285" cy="1508527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Mã: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lang="en-US" sz="1400" b="1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D01GJD001</a:t>
              </a:r>
              <a:endPara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Số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lượng</a:t>
              </a: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: </a:t>
              </a:r>
              <a:r>
                <a:rPr lang="en-US" sz="1400" b="1">
                  <a:solidFill>
                    <a:srgbClr val="0000FF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5,000</a:t>
              </a:r>
              <a:endPara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Vị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trí xe: </a:t>
              </a:r>
              <a:r>
                <a:rPr kumimoji="0" lang="en-US" sz="11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No.02_S.L_T2</a:t>
              </a: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1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Chuyền:</a:t>
              </a: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1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Vị trí:</a:t>
              </a: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1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Quy định:</a:t>
              </a:r>
            </a:p>
          </xdr:txBody>
        </xdr:sp>
      </xdr:grpSp>
      <xdr:sp macro="" textlink="">
        <xdr:nvSpPr>
          <xdr:cNvPr id="452" name="Rectangle: Rounded Corners 451">
            <a:extLst>
              <a:ext uri="{FF2B5EF4-FFF2-40B4-BE49-F238E27FC236}">
                <a16:creationId xmlns:a16="http://schemas.microsoft.com/office/drawing/2014/main" id="{25F54A80-8D3A-47C1-9B1E-8C14D837EC5D}"/>
              </a:ext>
            </a:extLst>
          </xdr:cNvPr>
          <xdr:cNvSpPr/>
        </xdr:nvSpPr>
        <xdr:spPr>
          <a:xfrm>
            <a:off x="11153541" y="12515850"/>
            <a:ext cx="930740" cy="325606"/>
          </a:xfrm>
          <a:prstGeom prst="roundRect">
            <a:avLst>
              <a:gd name="adj" fmla="val 22222"/>
            </a:avLst>
          </a:prstGeom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Xác</a:t>
            </a:r>
            <a:r>
              <a:rPr lang="en-US" sz="1100" b="1" baseline="0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nhận</a:t>
            </a:r>
            <a:endParaRPr lang="en-US" b="1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453" name="Rectangle: Rounded Corners 452">
            <a:extLst>
              <a:ext uri="{FF2B5EF4-FFF2-40B4-BE49-F238E27FC236}">
                <a16:creationId xmlns:a16="http://schemas.microsoft.com/office/drawing/2014/main" id="{8DCAD0A6-F38C-44D4-9A68-6162AA570647}"/>
              </a:ext>
            </a:extLst>
          </xdr:cNvPr>
          <xdr:cNvSpPr/>
        </xdr:nvSpPr>
        <xdr:spPr>
          <a:xfrm>
            <a:off x="10350500" y="12515850"/>
            <a:ext cx="571385" cy="325606"/>
          </a:xfrm>
          <a:prstGeom prst="roundRect">
            <a:avLst>
              <a:gd name="adj" fmla="val 22222"/>
            </a:avLst>
          </a:prstGeom>
          <a:ln/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Sửa</a:t>
            </a:r>
            <a:endParaRPr lang="en-US" b="1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59</xdr:col>
      <xdr:colOff>0</xdr:colOff>
      <xdr:row>64</xdr:row>
      <xdr:rowOff>118383</xdr:rowOff>
    </xdr:from>
    <xdr:to>
      <xdr:col>69</xdr:col>
      <xdr:colOff>70830</xdr:colOff>
      <xdr:row>86</xdr:row>
      <xdr:rowOff>137977</xdr:rowOff>
    </xdr:to>
    <xdr:grpSp>
      <xdr:nvGrpSpPr>
        <xdr:cNvPr id="455" name="Group 454">
          <a:extLst>
            <a:ext uri="{FF2B5EF4-FFF2-40B4-BE49-F238E27FC236}">
              <a16:creationId xmlns:a16="http://schemas.microsoft.com/office/drawing/2014/main" id="{03D9FA86-BFC1-4379-910F-AECA108E9ED2}"/>
            </a:ext>
          </a:extLst>
        </xdr:cNvPr>
        <xdr:cNvGrpSpPr/>
      </xdr:nvGrpSpPr>
      <xdr:grpSpPr>
        <a:xfrm>
          <a:off x="11580091" y="10463110"/>
          <a:ext cx="2033557" cy="3575594"/>
          <a:chOff x="15676282" y="5197287"/>
          <a:chExt cx="1971115" cy="3632948"/>
        </a:xfrm>
      </xdr:grpSpPr>
      <xdr:sp macro="" textlink="">
        <xdr:nvSpPr>
          <xdr:cNvPr id="456" name="Rectangle: Rounded Corners 455">
            <a:extLst>
              <a:ext uri="{FF2B5EF4-FFF2-40B4-BE49-F238E27FC236}">
                <a16:creationId xmlns:a16="http://schemas.microsoft.com/office/drawing/2014/main" id="{9914EBC1-4174-C4CB-8378-84A242562279}"/>
              </a:ext>
            </a:extLst>
          </xdr:cNvPr>
          <xdr:cNvSpPr/>
        </xdr:nvSpPr>
        <xdr:spPr>
          <a:xfrm>
            <a:off x="15676282" y="5197287"/>
            <a:ext cx="1971115" cy="3632948"/>
          </a:xfrm>
          <a:prstGeom prst="roundRect">
            <a:avLst>
              <a:gd name="adj" fmla="val 6729"/>
            </a:avLst>
          </a:prstGeom>
          <a:solidFill>
            <a:schemeClr val="bg1">
              <a:lumMod val="75000"/>
            </a:schemeClr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57" name="Rectangle: Rounded Corners 456">
            <a:extLst>
              <a:ext uri="{FF2B5EF4-FFF2-40B4-BE49-F238E27FC236}">
                <a16:creationId xmlns:a16="http://schemas.microsoft.com/office/drawing/2014/main" id="{5F17AEF0-CF57-26FB-7B6F-704F93E2D1D8}"/>
              </a:ext>
            </a:extLst>
          </xdr:cNvPr>
          <xdr:cNvSpPr/>
        </xdr:nvSpPr>
        <xdr:spPr>
          <a:xfrm>
            <a:off x="15731375" y="5481603"/>
            <a:ext cx="1860928" cy="2884335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458" name="Straight Connector 457">
            <a:extLst>
              <a:ext uri="{FF2B5EF4-FFF2-40B4-BE49-F238E27FC236}">
                <a16:creationId xmlns:a16="http://schemas.microsoft.com/office/drawing/2014/main" id="{FA0472C2-5A67-FA47-F5C7-BA2EED267513}"/>
              </a:ext>
            </a:extLst>
          </xdr:cNvPr>
          <xdr:cNvCxnSpPr/>
        </xdr:nvCxnSpPr>
        <xdr:spPr>
          <a:xfrm>
            <a:off x="16397392" y="5345626"/>
            <a:ext cx="528895" cy="0"/>
          </a:xfrm>
          <a:prstGeom prst="line">
            <a:avLst/>
          </a:prstGeom>
          <a:ln w="12700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59" name="Oval 458">
            <a:extLst>
              <a:ext uri="{FF2B5EF4-FFF2-40B4-BE49-F238E27FC236}">
                <a16:creationId xmlns:a16="http://schemas.microsoft.com/office/drawing/2014/main" id="{4994271F-B11C-6A24-4455-E31FED31407D}"/>
              </a:ext>
            </a:extLst>
          </xdr:cNvPr>
          <xdr:cNvSpPr/>
        </xdr:nvSpPr>
        <xdr:spPr>
          <a:xfrm>
            <a:off x="16484317" y="8415550"/>
            <a:ext cx="355046" cy="358486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60" name="Rectangle: Rounded Corners 459">
            <a:extLst>
              <a:ext uri="{FF2B5EF4-FFF2-40B4-BE49-F238E27FC236}">
                <a16:creationId xmlns:a16="http://schemas.microsoft.com/office/drawing/2014/main" id="{AEC38D87-3788-81C4-B279-541AE7B82DC7}"/>
              </a:ext>
            </a:extLst>
          </xdr:cNvPr>
          <xdr:cNvSpPr/>
        </xdr:nvSpPr>
        <xdr:spPr>
          <a:xfrm>
            <a:off x="15788580" y="5807521"/>
            <a:ext cx="1767302" cy="481594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LY2009001</a:t>
            </a:r>
          </a:p>
          <a:p>
            <a:pPr algn="l"/>
            <a:r>
              <a:rPr lang="en-US" sz="110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W701-FU01</a:t>
            </a:r>
          </a:p>
        </xdr:txBody>
      </xdr:sp>
      <xdr:sp macro="" textlink="">
        <xdr:nvSpPr>
          <xdr:cNvPr id="461" name="TextBox 460">
            <a:extLst>
              <a:ext uri="{FF2B5EF4-FFF2-40B4-BE49-F238E27FC236}">
                <a16:creationId xmlns:a16="http://schemas.microsoft.com/office/drawing/2014/main" id="{072074A5-6C39-91EB-903D-150FCFBD0A56}"/>
              </a:ext>
            </a:extLst>
          </xdr:cNvPr>
          <xdr:cNvSpPr txBox="1"/>
        </xdr:nvSpPr>
        <xdr:spPr>
          <a:xfrm>
            <a:off x="15773825" y="5485279"/>
            <a:ext cx="1490344" cy="2471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000" b="1" u="sng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Danh sác</a:t>
            </a:r>
            <a:r>
              <a:rPr lang="en-US" sz="1000" b="1" u="sng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h linh kiện:</a:t>
            </a:r>
            <a:endParaRPr lang="en-US" sz="1000" b="1" u="sng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462" name="Rectangle: Rounded Corners 461">
            <a:extLst>
              <a:ext uri="{FF2B5EF4-FFF2-40B4-BE49-F238E27FC236}">
                <a16:creationId xmlns:a16="http://schemas.microsoft.com/office/drawing/2014/main" id="{1923BD3E-4D22-C7E4-36E5-3BD361E1F8B1}"/>
              </a:ext>
            </a:extLst>
          </xdr:cNvPr>
          <xdr:cNvSpPr/>
        </xdr:nvSpPr>
        <xdr:spPr>
          <a:xfrm>
            <a:off x="15788580" y="6317388"/>
            <a:ext cx="1767302" cy="481594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D01HF2001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W701-FU05</a:t>
            </a:r>
            <a:endPara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463" name="Rectangle: Rounded Corners 462">
            <a:extLst>
              <a:ext uri="{FF2B5EF4-FFF2-40B4-BE49-F238E27FC236}">
                <a16:creationId xmlns:a16="http://schemas.microsoft.com/office/drawing/2014/main" id="{8E0C6458-8D4F-234B-CDB3-B715B7E912F5}"/>
              </a:ext>
            </a:extLst>
          </xdr:cNvPr>
          <xdr:cNvSpPr/>
        </xdr:nvSpPr>
        <xdr:spPr>
          <a:xfrm>
            <a:off x="15788580" y="6827255"/>
            <a:ext cx="1767302" cy="481594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D02FG001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W701-MA05</a:t>
            </a:r>
            <a:endPara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464" name="Rectangle: Rounded Corners 463">
            <a:extLst>
              <a:ext uri="{FF2B5EF4-FFF2-40B4-BE49-F238E27FC236}">
                <a16:creationId xmlns:a16="http://schemas.microsoft.com/office/drawing/2014/main" id="{1C27CF08-DF6B-77CB-712E-0BE9426A2803}"/>
              </a:ext>
            </a:extLst>
          </xdr:cNvPr>
          <xdr:cNvSpPr/>
        </xdr:nvSpPr>
        <xdr:spPr>
          <a:xfrm>
            <a:off x="15788580" y="7337122"/>
            <a:ext cx="1767302" cy="481594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LS7236001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W701-LV07</a:t>
            </a:r>
            <a:endPara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465" name="Rectangle: Rounded Corners 464">
            <a:extLst>
              <a:ext uri="{FF2B5EF4-FFF2-40B4-BE49-F238E27FC236}">
                <a16:creationId xmlns:a16="http://schemas.microsoft.com/office/drawing/2014/main" id="{253B0FA4-52E0-D6E8-D568-5D5C4DD9F503}"/>
              </a:ext>
            </a:extLst>
          </xdr:cNvPr>
          <xdr:cNvSpPr/>
        </xdr:nvSpPr>
        <xdr:spPr>
          <a:xfrm>
            <a:off x="15788580" y="7846991"/>
            <a:ext cx="1767302" cy="481594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D00ABC001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W701-LV08</a:t>
            </a:r>
            <a:endPara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173</xdr:col>
      <xdr:colOff>9570</xdr:colOff>
      <xdr:row>27</xdr:row>
      <xdr:rowOff>85725</xdr:rowOff>
    </xdr:from>
    <xdr:to>
      <xdr:col>182</xdr:col>
      <xdr:colOff>154212</xdr:colOff>
      <xdr:row>49</xdr:row>
      <xdr:rowOff>4445</xdr:rowOff>
    </xdr:to>
    <xdr:grpSp>
      <xdr:nvGrpSpPr>
        <xdr:cNvPr id="346" name="Group 345">
          <a:extLst>
            <a:ext uri="{FF2B5EF4-FFF2-40B4-BE49-F238E27FC236}">
              <a16:creationId xmlns:a16="http://schemas.microsoft.com/office/drawing/2014/main" id="{A747F593-6815-5ED9-3871-18878057D796}"/>
            </a:ext>
          </a:extLst>
        </xdr:cNvPr>
        <xdr:cNvGrpSpPr/>
      </xdr:nvGrpSpPr>
      <xdr:grpSpPr>
        <a:xfrm>
          <a:off x="33964752" y="4449907"/>
          <a:ext cx="1911096" cy="3474720"/>
          <a:chOff x="28464168" y="8536215"/>
          <a:chExt cx="2066544" cy="3611880"/>
        </a:xfrm>
      </xdr:grpSpPr>
      <xdr:grpSp>
        <xdr:nvGrpSpPr>
          <xdr:cNvPr id="347" name="Group 346">
            <a:extLst>
              <a:ext uri="{FF2B5EF4-FFF2-40B4-BE49-F238E27FC236}">
                <a16:creationId xmlns:a16="http://schemas.microsoft.com/office/drawing/2014/main" id="{529F528A-565E-89DF-D8AD-DC16600F92EA}"/>
              </a:ext>
            </a:extLst>
          </xdr:cNvPr>
          <xdr:cNvGrpSpPr/>
        </xdr:nvGrpSpPr>
        <xdr:grpSpPr>
          <a:xfrm>
            <a:off x="28464168" y="8536215"/>
            <a:ext cx="2066544" cy="3611880"/>
            <a:chOff x="15676282" y="5197287"/>
            <a:chExt cx="1971115" cy="3632948"/>
          </a:xfrm>
        </xdr:grpSpPr>
        <xdr:sp macro="" textlink="">
          <xdr:nvSpPr>
            <xdr:cNvPr id="349" name="Rectangle: Rounded Corners 348">
              <a:extLst>
                <a:ext uri="{FF2B5EF4-FFF2-40B4-BE49-F238E27FC236}">
                  <a16:creationId xmlns:a16="http://schemas.microsoft.com/office/drawing/2014/main" id="{36156967-1C30-9E98-829C-7A07CA3C63E2}"/>
                </a:ext>
              </a:extLst>
            </xdr:cNvPr>
            <xdr:cNvSpPr/>
          </xdr:nvSpPr>
          <xdr:spPr>
            <a:xfrm>
              <a:off x="15676282" y="5197287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50" name="Rectangle: Rounded Corners 349">
              <a:extLst>
                <a:ext uri="{FF2B5EF4-FFF2-40B4-BE49-F238E27FC236}">
                  <a16:creationId xmlns:a16="http://schemas.microsoft.com/office/drawing/2014/main" id="{14A10D39-6983-0B99-FD69-64E4E11B537F}"/>
                </a:ext>
              </a:extLst>
            </xdr:cNvPr>
            <xdr:cNvSpPr/>
          </xdr:nvSpPr>
          <xdr:spPr>
            <a:xfrm>
              <a:off x="15731375" y="5481603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437" name="Straight Connector 436">
              <a:extLst>
                <a:ext uri="{FF2B5EF4-FFF2-40B4-BE49-F238E27FC236}">
                  <a16:creationId xmlns:a16="http://schemas.microsoft.com/office/drawing/2014/main" id="{83681278-5307-CA12-D77E-B8C76F4687ED}"/>
                </a:ext>
              </a:extLst>
            </xdr:cNvPr>
            <xdr:cNvCxnSpPr/>
          </xdr:nvCxnSpPr>
          <xdr:spPr>
            <a:xfrm>
              <a:off x="16397392" y="5345626"/>
              <a:ext cx="528895" cy="0"/>
            </a:xfrm>
            <a:prstGeom prst="line">
              <a:avLst/>
            </a:prstGeom>
            <a:ln w="12700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438" name="Oval 437">
              <a:extLst>
                <a:ext uri="{FF2B5EF4-FFF2-40B4-BE49-F238E27FC236}">
                  <a16:creationId xmlns:a16="http://schemas.microsoft.com/office/drawing/2014/main" id="{0C3A37B6-463B-F469-BB90-317FF5FF94D5}"/>
                </a:ext>
              </a:extLst>
            </xdr:cNvPr>
            <xdr:cNvSpPr/>
          </xdr:nvSpPr>
          <xdr:spPr>
            <a:xfrm>
              <a:off x="16484317" y="8415550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39" name="Rectangle: Rounded Corners 438">
              <a:extLst>
                <a:ext uri="{FF2B5EF4-FFF2-40B4-BE49-F238E27FC236}">
                  <a16:creationId xmlns:a16="http://schemas.microsoft.com/office/drawing/2014/main" id="{89B76DE8-EDA6-3AB0-930A-758FF6B83976}"/>
                </a:ext>
              </a:extLst>
            </xdr:cNvPr>
            <xdr:cNvSpPr/>
          </xdr:nvSpPr>
          <xdr:spPr>
            <a:xfrm>
              <a:off x="16057609" y="5919580"/>
              <a:ext cx="1230958" cy="1139006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40" name="TextBox 439">
              <a:extLst>
                <a:ext uri="{FF2B5EF4-FFF2-40B4-BE49-F238E27FC236}">
                  <a16:creationId xmlns:a16="http://schemas.microsoft.com/office/drawing/2014/main" id="{6AA3B3B3-1334-8FA6-E8B0-08A215C3CD3C}"/>
                </a:ext>
              </a:extLst>
            </xdr:cNvPr>
            <xdr:cNvSpPr txBox="1"/>
          </xdr:nvSpPr>
          <xdr:spPr>
            <a:xfrm>
              <a:off x="15961846" y="8002491"/>
              <a:ext cx="1391022" cy="2471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sz="1000" b="1" u="sng" baseline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Báo cáo linh kiện</a:t>
              </a:r>
              <a:endParaRPr lang="en-US" sz="1000" b="1" u="sng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448" name="TextBox 447">
              <a:extLst>
                <a:ext uri="{FF2B5EF4-FFF2-40B4-BE49-F238E27FC236}">
                  <a16:creationId xmlns:a16="http://schemas.microsoft.com/office/drawing/2014/main" id="{497FFA3E-AFE7-AE27-ECB5-BA0E8927AD9A}"/>
                </a:ext>
              </a:extLst>
            </xdr:cNvPr>
            <xdr:cNvSpPr txBox="1"/>
          </xdr:nvSpPr>
          <xdr:spPr>
            <a:xfrm>
              <a:off x="15964099" y="5649632"/>
              <a:ext cx="1395480" cy="2471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sz="1000" b="1" u="none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Bắn</a:t>
              </a:r>
              <a:r>
                <a:rPr lang="en-US" sz="1000" b="1" u="none" baseline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QR hộp linh kiện</a:t>
              </a:r>
              <a:endParaRPr lang="en-US" sz="1000" b="1" u="none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pic>
          <xdr:nvPicPr>
            <xdr:cNvPr id="450" name="Picture 449" descr="QR code - Wikipedia">
              <a:extLst>
                <a:ext uri="{FF2B5EF4-FFF2-40B4-BE49-F238E27FC236}">
                  <a16:creationId xmlns:a16="http://schemas.microsoft.com/office/drawing/2014/main" id="{12FF23B7-FE20-B408-CC9D-C8BAD68F04E3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6179417" y="5976096"/>
              <a:ext cx="989706" cy="1000313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sp macro="" textlink="">
        <xdr:nvSpPr>
          <xdr:cNvPr id="348" name="Rectangle: Rounded Corners 347">
            <a:extLst>
              <a:ext uri="{FF2B5EF4-FFF2-40B4-BE49-F238E27FC236}">
                <a16:creationId xmlns:a16="http://schemas.microsoft.com/office/drawing/2014/main" id="{794499C3-D067-B14F-110C-B38B47FF3E0A}"/>
              </a:ext>
            </a:extLst>
          </xdr:cNvPr>
          <xdr:cNvSpPr/>
        </xdr:nvSpPr>
        <xdr:spPr>
          <a:xfrm>
            <a:off x="28590298" y="10441215"/>
            <a:ext cx="1814285" cy="829234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Mã:</a:t>
            </a:r>
            <a:r>
              <a:rPr lang="en-US" sz="1100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</a:t>
            </a:r>
            <a:r>
              <a:rPr lang="en-US" sz="1400" b="1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D01GJD001</a:t>
            </a:r>
            <a:endParaRPr lang="en-US" sz="1100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Số</a:t>
            </a:r>
            <a:r>
              <a:rPr lang="en-US" sz="1100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lượng</a:t>
            </a:r>
            <a:r>
              <a: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: </a:t>
            </a:r>
            <a:r>
              <a:rPr lang="en-US" sz="1400" b="1">
                <a:solidFill>
                  <a:srgbClr val="0000FF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5,000</a:t>
            </a:r>
            <a:endParaRPr lang="en-US" sz="1100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Vị</a:t>
            </a:r>
            <a:r>
              <a:rPr lang="en-US" sz="1100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trí: </a:t>
            </a:r>
            <a:r>
              <a:rPr kumimoji="0" lang="en-US" sz="11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TN-29</a:t>
            </a:r>
            <a:endParaRPr lang="en-US" b="1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 editAs="oneCell">
    <xdr:from>
      <xdr:col>184</xdr:col>
      <xdr:colOff>20615</xdr:colOff>
      <xdr:row>32</xdr:row>
      <xdr:rowOff>72973</xdr:rowOff>
    </xdr:from>
    <xdr:to>
      <xdr:col>198</xdr:col>
      <xdr:colOff>130771</xdr:colOff>
      <xdr:row>41</xdr:row>
      <xdr:rowOff>134477</xdr:rowOff>
    </xdr:to>
    <xdr:pic>
      <xdr:nvPicPr>
        <xdr:cNvPr id="451" name="Picture 450">
          <a:extLst>
            <a:ext uri="{FF2B5EF4-FFF2-40B4-BE49-F238E27FC236}">
              <a16:creationId xmlns:a16="http://schemas.microsoft.com/office/drawing/2014/main" id="{BFBF3CA9-DBEE-2F81-F666-45F8A9097A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6134797" y="5245337"/>
          <a:ext cx="2857974" cy="1516231"/>
        </a:xfrm>
        <a:prstGeom prst="rect">
          <a:avLst/>
        </a:prstGeom>
      </xdr:spPr>
    </xdr:pic>
    <xdr:clientData/>
  </xdr:twoCellAnchor>
  <xdr:twoCellAnchor>
    <xdr:from>
      <xdr:col>199</xdr:col>
      <xdr:colOff>134918</xdr:colOff>
      <xdr:row>27</xdr:row>
      <xdr:rowOff>85725</xdr:rowOff>
    </xdr:from>
    <xdr:to>
      <xdr:col>209</xdr:col>
      <xdr:colOff>83287</xdr:colOff>
      <xdr:row>49</xdr:row>
      <xdr:rowOff>4445</xdr:rowOff>
    </xdr:to>
    <xdr:grpSp>
      <xdr:nvGrpSpPr>
        <xdr:cNvPr id="466" name="Group 465">
          <a:extLst>
            <a:ext uri="{FF2B5EF4-FFF2-40B4-BE49-F238E27FC236}">
              <a16:creationId xmlns:a16="http://schemas.microsoft.com/office/drawing/2014/main" id="{C3AD401C-E084-B14C-2940-33F5213BE6F0}"/>
            </a:ext>
          </a:extLst>
        </xdr:cNvPr>
        <xdr:cNvGrpSpPr/>
      </xdr:nvGrpSpPr>
      <xdr:grpSpPr>
        <a:xfrm>
          <a:off x="39193191" y="4449907"/>
          <a:ext cx="1911096" cy="3474720"/>
          <a:chOff x="33417168" y="8518072"/>
          <a:chExt cx="2066544" cy="3611880"/>
        </a:xfrm>
      </xdr:grpSpPr>
      <xdr:grpSp>
        <xdr:nvGrpSpPr>
          <xdr:cNvPr id="467" name="Group 466">
            <a:extLst>
              <a:ext uri="{FF2B5EF4-FFF2-40B4-BE49-F238E27FC236}">
                <a16:creationId xmlns:a16="http://schemas.microsoft.com/office/drawing/2014/main" id="{9E01A6D0-6429-8CFD-F9D1-AC6A661118FC}"/>
              </a:ext>
            </a:extLst>
          </xdr:cNvPr>
          <xdr:cNvGrpSpPr/>
        </xdr:nvGrpSpPr>
        <xdr:grpSpPr>
          <a:xfrm>
            <a:off x="33417168" y="8518072"/>
            <a:ext cx="2066544" cy="3611880"/>
            <a:chOff x="15676282" y="5197287"/>
            <a:chExt cx="1971115" cy="3632948"/>
          </a:xfrm>
        </xdr:grpSpPr>
        <xdr:sp macro="" textlink="">
          <xdr:nvSpPr>
            <xdr:cNvPr id="469" name="Rectangle: Rounded Corners 468">
              <a:extLst>
                <a:ext uri="{FF2B5EF4-FFF2-40B4-BE49-F238E27FC236}">
                  <a16:creationId xmlns:a16="http://schemas.microsoft.com/office/drawing/2014/main" id="{2AE3A959-FDB3-85F8-21FB-FD7E9048AD11}"/>
                </a:ext>
              </a:extLst>
            </xdr:cNvPr>
            <xdr:cNvSpPr/>
          </xdr:nvSpPr>
          <xdr:spPr>
            <a:xfrm>
              <a:off x="15676282" y="5197287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70" name="Rectangle: Rounded Corners 469">
              <a:extLst>
                <a:ext uri="{FF2B5EF4-FFF2-40B4-BE49-F238E27FC236}">
                  <a16:creationId xmlns:a16="http://schemas.microsoft.com/office/drawing/2014/main" id="{EBC7546C-8B3B-2795-3603-5270BAB1D415}"/>
                </a:ext>
              </a:extLst>
            </xdr:cNvPr>
            <xdr:cNvSpPr/>
          </xdr:nvSpPr>
          <xdr:spPr>
            <a:xfrm>
              <a:off x="15731375" y="5481603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471" name="Straight Connector 470">
              <a:extLst>
                <a:ext uri="{FF2B5EF4-FFF2-40B4-BE49-F238E27FC236}">
                  <a16:creationId xmlns:a16="http://schemas.microsoft.com/office/drawing/2014/main" id="{344602F8-F94F-52C2-10D1-A004A8F48006}"/>
                </a:ext>
              </a:extLst>
            </xdr:cNvPr>
            <xdr:cNvCxnSpPr/>
          </xdr:nvCxnSpPr>
          <xdr:spPr>
            <a:xfrm>
              <a:off x="16397392" y="5345626"/>
              <a:ext cx="528895" cy="0"/>
            </a:xfrm>
            <a:prstGeom prst="line">
              <a:avLst/>
            </a:prstGeom>
            <a:ln w="12700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472" name="Oval 471">
              <a:extLst>
                <a:ext uri="{FF2B5EF4-FFF2-40B4-BE49-F238E27FC236}">
                  <a16:creationId xmlns:a16="http://schemas.microsoft.com/office/drawing/2014/main" id="{D09CFE81-57C3-8BC6-2E9D-F4333E181C8C}"/>
                </a:ext>
              </a:extLst>
            </xdr:cNvPr>
            <xdr:cNvSpPr/>
          </xdr:nvSpPr>
          <xdr:spPr>
            <a:xfrm>
              <a:off x="16484317" y="8415550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73" name="Rectangle: Rounded Corners 472">
              <a:extLst>
                <a:ext uri="{FF2B5EF4-FFF2-40B4-BE49-F238E27FC236}">
                  <a16:creationId xmlns:a16="http://schemas.microsoft.com/office/drawing/2014/main" id="{526A163F-36DE-9082-1DAA-2444B827482E}"/>
                </a:ext>
              </a:extLst>
            </xdr:cNvPr>
            <xdr:cNvSpPr/>
          </xdr:nvSpPr>
          <xdr:spPr>
            <a:xfrm>
              <a:off x="16057609" y="5919580"/>
              <a:ext cx="1230958" cy="1139006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74" name="TextBox 473">
              <a:extLst>
                <a:ext uri="{FF2B5EF4-FFF2-40B4-BE49-F238E27FC236}">
                  <a16:creationId xmlns:a16="http://schemas.microsoft.com/office/drawing/2014/main" id="{15AB7F4D-B676-4F20-5709-72AC5C26E141}"/>
                </a:ext>
              </a:extLst>
            </xdr:cNvPr>
            <xdr:cNvSpPr txBox="1"/>
          </xdr:nvSpPr>
          <xdr:spPr>
            <a:xfrm>
              <a:off x="15961846" y="8002491"/>
              <a:ext cx="1391022" cy="2471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sz="1000" b="1" u="sng" baseline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Báo cáo linh kiện</a:t>
              </a:r>
              <a:endParaRPr lang="en-US" sz="1000" b="1" u="sng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475" name="TextBox 474">
              <a:extLst>
                <a:ext uri="{FF2B5EF4-FFF2-40B4-BE49-F238E27FC236}">
                  <a16:creationId xmlns:a16="http://schemas.microsoft.com/office/drawing/2014/main" id="{D1731E30-3A0C-07A7-C99F-75BE0C5AEEF1}"/>
                </a:ext>
              </a:extLst>
            </xdr:cNvPr>
            <xdr:cNvSpPr txBox="1"/>
          </xdr:nvSpPr>
          <xdr:spPr>
            <a:xfrm>
              <a:off x="15964099" y="5649632"/>
              <a:ext cx="1395480" cy="2471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sz="1000" b="1" u="none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Bắn</a:t>
              </a:r>
              <a:r>
                <a:rPr lang="en-US" sz="1000" b="1" u="none" baseline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QR vị trí chuyền</a:t>
              </a:r>
              <a:endParaRPr lang="en-US" sz="1000" b="1" u="none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pic>
          <xdr:nvPicPr>
            <xdr:cNvPr id="476" name="Picture 475" descr="QR code - Wikipedia">
              <a:extLst>
                <a:ext uri="{FF2B5EF4-FFF2-40B4-BE49-F238E27FC236}">
                  <a16:creationId xmlns:a16="http://schemas.microsoft.com/office/drawing/2014/main" id="{7D1FED22-5A34-86C4-54F2-11D8376A1723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6179417" y="5976096"/>
              <a:ext cx="989706" cy="1000313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sp macro="" textlink="">
        <xdr:nvSpPr>
          <xdr:cNvPr id="468" name="Rectangle: Rounded Corners 467">
            <a:extLst>
              <a:ext uri="{FF2B5EF4-FFF2-40B4-BE49-F238E27FC236}">
                <a16:creationId xmlns:a16="http://schemas.microsoft.com/office/drawing/2014/main" id="{0E339192-16ED-9699-32F1-CA7D0D30CB02}"/>
              </a:ext>
            </a:extLst>
          </xdr:cNvPr>
          <xdr:cNvSpPr/>
        </xdr:nvSpPr>
        <xdr:spPr>
          <a:xfrm>
            <a:off x="33816310" y="10568217"/>
            <a:ext cx="1290553" cy="335643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Vị</a:t>
            </a:r>
            <a:r>
              <a:rPr lang="en-US" sz="1100" baseline="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trí chuyền</a:t>
            </a:r>
            <a:endPara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 editAs="oneCell">
    <xdr:from>
      <xdr:col>175</xdr:col>
      <xdr:colOff>41238</xdr:colOff>
      <xdr:row>3</xdr:row>
      <xdr:rowOff>42882</xdr:rowOff>
    </xdr:from>
    <xdr:to>
      <xdr:col>235</xdr:col>
      <xdr:colOff>116473</xdr:colOff>
      <xdr:row>23</xdr:row>
      <xdr:rowOff>10555</xdr:rowOff>
    </xdr:to>
    <xdr:pic>
      <xdr:nvPicPr>
        <xdr:cNvPr id="477" name="Picture 476">
          <a:extLst>
            <a:ext uri="{FF2B5EF4-FFF2-40B4-BE49-F238E27FC236}">
              <a16:creationId xmlns:a16="http://schemas.microsoft.com/office/drawing/2014/main" id="{AC0963EA-538D-FE41-7F19-271203253B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4388965" y="527791"/>
          <a:ext cx="11851599" cy="32004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177800</xdr:colOff>
      <xdr:row>2</xdr:row>
      <xdr:rowOff>25400</xdr:rowOff>
    </xdr:from>
    <xdr:to>
      <xdr:col>24</xdr:col>
      <xdr:colOff>177800</xdr:colOff>
      <xdr:row>12</xdr:row>
      <xdr:rowOff>63500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DEA682B-7942-8129-FA47-99465DC26B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5521"/>
        <a:stretch/>
      </xdr:blipFill>
      <xdr:spPr>
        <a:xfrm rot="5400000">
          <a:off x="8413750" y="374650"/>
          <a:ext cx="1816100" cy="1828800"/>
        </a:xfrm>
        <a:prstGeom prst="rect">
          <a:avLst/>
        </a:prstGeom>
      </xdr:spPr>
    </xdr:pic>
    <xdr:clientData/>
  </xdr:twoCellAnchor>
  <xdr:twoCellAnchor editAs="oneCell">
    <xdr:from>
      <xdr:col>2</xdr:col>
      <xdr:colOff>3950</xdr:colOff>
      <xdr:row>2</xdr:row>
      <xdr:rowOff>16650</xdr:rowOff>
    </xdr:from>
    <xdr:to>
      <xdr:col>10</xdr:col>
      <xdr:colOff>3950</xdr:colOff>
      <xdr:row>12</xdr:row>
      <xdr:rowOff>67450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48BEEB2-DF34-7C0E-9606-6957D456F3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6750" y="372250"/>
          <a:ext cx="2438400" cy="1828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103150</xdr:colOff>
      <xdr:row>2</xdr:row>
      <xdr:rowOff>33300</xdr:rowOff>
    </xdr:from>
    <xdr:to>
      <xdr:col>18</xdr:col>
      <xdr:colOff>103150</xdr:colOff>
      <xdr:row>12</xdr:row>
      <xdr:rowOff>84100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59C6F61-18FF-23A0-BE72-EB3AD753B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4350" y="388900"/>
          <a:ext cx="2438400" cy="1828800"/>
        </a:xfrm>
        <a:prstGeom prst="rect">
          <a:avLst/>
        </a:prstGeom>
      </xdr:spPr>
    </xdr:pic>
    <xdr:clientData/>
  </xdr:twoCellAnchor>
  <xdr:twoCellAnchor editAs="oneCell">
    <xdr:from>
      <xdr:col>24</xdr:col>
      <xdr:colOff>297600</xdr:colOff>
      <xdr:row>2</xdr:row>
      <xdr:rowOff>30900</xdr:rowOff>
    </xdr:from>
    <xdr:to>
      <xdr:col>32</xdr:col>
      <xdr:colOff>297600</xdr:colOff>
      <xdr:row>12</xdr:row>
      <xdr:rowOff>81700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C6AC9CA-CDD6-8EC1-B32D-36E78AE438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56000" y="386500"/>
          <a:ext cx="2438400" cy="1828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180200</xdr:colOff>
      <xdr:row>14</xdr:row>
      <xdr:rowOff>165100</xdr:rowOff>
    </xdr:from>
    <xdr:to>
      <xdr:col>33</xdr:col>
      <xdr:colOff>63500</xdr:colOff>
      <xdr:row>24</xdr:row>
      <xdr:rowOff>156350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3EB47A6-D159-48F6-8955-6FB0A58D0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0200" y="2654300"/>
          <a:ext cx="2321700" cy="2321700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95250</xdr:colOff>
      <xdr:row>17</xdr:row>
      <xdr:rowOff>24600</xdr:rowOff>
    </xdr:from>
    <xdr:to>
      <xdr:col>12</xdr:col>
      <xdr:colOff>222291</xdr:colOff>
      <xdr:row>19</xdr:row>
      <xdr:rowOff>230454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F6964220-92EE-F0BA-2E9A-D90A31A092A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1917" b="1"/>
        <a:stretch/>
      </xdr:blipFill>
      <xdr:spPr>
        <a:xfrm>
          <a:off x="5886450" y="3110700"/>
          <a:ext cx="736641" cy="701154"/>
        </a:xfrm>
        <a:prstGeom prst="rect">
          <a:avLst/>
        </a:prstGeom>
      </xdr:spPr>
    </xdr:pic>
    <xdr:clientData/>
  </xdr:twoCellAnchor>
  <xdr:twoCellAnchor editAs="oneCell">
    <xdr:from>
      <xdr:col>9</xdr:col>
      <xdr:colOff>38099</xdr:colOff>
      <xdr:row>20</xdr:row>
      <xdr:rowOff>38100</xdr:rowOff>
    </xdr:from>
    <xdr:to>
      <xdr:col>12</xdr:col>
      <xdr:colOff>266700</xdr:colOff>
      <xdr:row>23</xdr:row>
      <xdr:rowOff>196216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46146975-2CBE-1E90-367D-44B911CD04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499" y="3867150"/>
          <a:ext cx="1143001" cy="901066"/>
        </a:xfrm>
        <a:prstGeom prst="rect">
          <a:avLst/>
        </a:prstGeom>
      </xdr:spPr>
    </xdr:pic>
    <xdr:clientData/>
  </xdr:twoCellAnchor>
  <xdr:twoCellAnchor>
    <xdr:from>
      <xdr:col>12</xdr:col>
      <xdr:colOff>260350</xdr:colOff>
      <xdr:row>17</xdr:row>
      <xdr:rowOff>196850</xdr:rowOff>
    </xdr:from>
    <xdr:to>
      <xdr:col>13</xdr:col>
      <xdr:colOff>260350</xdr:colOff>
      <xdr:row>19</xdr:row>
      <xdr:rowOff>57150</xdr:rowOff>
    </xdr:to>
    <xdr:sp macro="" textlink="">
      <xdr:nvSpPr>
        <xdr:cNvPr id="22" name="Arrow: Right 21">
          <a:extLst>
            <a:ext uri="{FF2B5EF4-FFF2-40B4-BE49-F238E27FC236}">
              <a16:creationId xmlns:a16="http://schemas.microsoft.com/office/drawing/2014/main" id="{2B806114-1B59-7C99-C30A-E83F8B931F9C}"/>
            </a:ext>
          </a:extLst>
        </xdr:cNvPr>
        <xdr:cNvSpPr/>
      </xdr:nvSpPr>
      <xdr:spPr>
        <a:xfrm>
          <a:off x="3935879" y="3304615"/>
          <a:ext cx="306295" cy="353359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10</xdr:col>
      <xdr:colOff>95250</xdr:colOff>
      <xdr:row>25</xdr:row>
      <xdr:rowOff>24600</xdr:rowOff>
    </xdr:from>
    <xdr:ext cx="736641" cy="701154"/>
    <xdr:pic>
      <xdr:nvPicPr>
        <xdr:cNvPr id="23" name="Picture 22">
          <a:extLst>
            <a:ext uri="{FF2B5EF4-FFF2-40B4-BE49-F238E27FC236}">
              <a16:creationId xmlns:a16="http://schemas.microsoft.com/office/drawing/2014/main" id="{0F1A4BE2-5615-49A8-A17F-EFC10AB1352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1917" b="1"/>
        <a:stretch/>
      </xdr:blipFill>
      <xdr:spPr>
        <a:xfrm>
          <a:off x="5886450" y="5091900"/>
          <a:ext cx="736641" cy="701154"/>
        </a:xfrm>
        <a:prstGeom prst="rect">
          <a:avLst/>
        </a:prstGeom>
      </xdr:spPr>
    </xdr:pic>
    <xdr:clientData/>
  </xdr:oneCellAnchor>
  <xdr:oneCellAnchor>
    <xdr:from>
      <xdr:col>9</xdr:col>
      <xdr:colOff>38099</xdr:colOff>
      <xdr:row>28</xdr:row>
      <xdr:rowOff>44450</xdr:rowOff>
    </xdr:from>
    <xdr:ext cx="1143001" cy="901066"/>
    <xdr:pic>
      <xdr:nvPicPr>
        <xdr:cNvPr id="24" name="Picture 23">
          <a:extLst>
            <a:ext uri="{FF2B5EF4-FFF2-40B4-BE49-F238E27FC236}">
              <a16:creationId xmlns:a16="http://schemas.microsoft.com/office/drawing/2014/main" id="{F7B9882C-D06B-4315-B983-1D7E31A7E6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499" y="5854700"/>
          <a:ext cx="1143001" cy="901066"/>
        </a:xfrm>
        <a:prstGeom prst="rect">
          <a:avLst/>
        </a:prstGeom>
      </xdr:spPr>
    </xdr:pic>
    <xdr:clientData/>
  </xdr:oneCellAnchor>
  <xdr:oneCellAnchor>
    <xdr:from>
      <xdr:col>10</xdr:col>
      <xdr:colOff>95250</xdr:colOff>
      <xdr:row>33</xdr:row>
      <xdr:rowOff>24600</xdr:rowOff>
    </xdr:from>
    <xdr:ext cx="736641" cy="701154"/>
    <xdr:pic>
      <xdr:nvPicPr>
        <xdr:cNvPr id="26" name="Picture 25">
          <a:extLst>
            <a:ext uri="{FF2B5EF4-FFF2-40B4-BE49-F238E27FC236}">
              <a16:creationId xmlns:a16="http://schemas.microsoft.com/office/drawing/2014/main" id="{C242C3C9-19F4-4E6C-A03C-FBC0505B05E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1917" b="1"/>
        <a:stretch/>
      </xdr:blipFill>
      <xdr:spPr>
        <a:xfrm>
          <a:off x="5886450" y="3110700"/>
          <a:ext cx="736641" cy="701154"/>
        </a:xfrm>
        <a:prstGeom prst="rect">
          <a:avLst/>
        </a:prstGeom>
      </xdr:spPr>
    </xdr:pic>
    <xdr:clientData/>
  </xdr:oneCellAnchor>
  <xdr:oneCellAnchor>
    <xdr:from>
      <xdr:col>9</xdr:col>
      <xdr:colOff>38099</xdr:colOff>
      <xdr:row>36</xdr:row>
      <xdr:rowOff>38100</xdr:rowOff>
    </xdr:from>
    <xdr:ext cx="1143001" cy="901066"/>
    <xdr:pic>
      <xdr:nvPicPr>
        <xdr:cNvPr id="27" name="Picture 26">
          <a:extLst>
            <a:ext uri="{FF2B5EF4-FFF2-40B4-BE49-F238E27FC236}">
              <a16:creationId xmlns:a16="http://schemas.microsoft.com/office/drawing/2014/main" id="{DBB55C97-015B-4150-AB97-9EBF5A9FF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499" y="3867150"/>
          <a:ext cx="1143001" cy="901066"/>
        </a:xfrm>
        <a:prstGeom prst="rect">
          <a:avLst/>
        </a:prstGeom>
      </xdr:spPr>
    </xdr:pic>
    <xdr:clientData/>
  </xdr:oneCellAnchor>
  <xdr:oneCellAnchor>
    <xdr:from>
      <xdr:col>10</xdr:col>
      <xdr:colOff>95250</xdr:colOff>
      <xdr:row>41</xdr:row>
      <xdr:rowOff>24600</xdr:rowOff>
    </xdr:from>
    <xdr:ext cx="736641" cy="701154"/>
    <xdr:pic>
      <xdr:nvPicPr>
        <xdr:cNvPr id="29" name="Picture 28">
          <a:extLst>
            <a:ext uri="{FF2B5EF4-FFF2-40B4-BE49-F238E27FC236}">
              <a16:creationId xmlns:a16="http://schemas.microsoft.com/office/drawing/2014/main" id="{94A8D7D5-BE3F-4DD0-9B9A-A68F6BE6B4D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1917" b="1"/>
        <a:stretch/>
      </xdr:blipFill>
      <xdr:spPr>
        <a:xfrm>
          <a:off x="5886450" y="5091900"/>
          <a:ext cx="736641" cy="701154"/>
        </a:xfrm>
        <a:prstGeom prst="rect">
          <a:avLst/>
        </a:prstGeom>
      </xdr:spPr>
    </xdr:pic>
    <xdr:clientData/>
  </xdr:oneCellAnchor>
  <xdr:oneCellAnchor>
    <xdr:from>
      <xdr:col>9</xdr:col>
      <xdr:colOff>38099</xdr:colOff>
      <xdr:row>44</xdr:row>
      <xdr:rowOff>44450</xdr:rowOff>
    </xdr:from>
    <xdr:ext cx="1143001" cy="901066"/>
    <xdr:pic>
      <xdr:nvPicPr>
        <xdr:cNvPr id="30" name="Picture 29">
          <a:extLst>
            <a:ext uri="{FF2B5EF4-FFF2-40B4-BE49-F238E27FC236}">
              <a16:creationId xmlns:a16="http://schemas.microsoft.com/office/drawing/2014/main" id="{8AFDFF52-9925-4BDA-8ABF-0A1F0C7F45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499" y="5854700"/>
          <a:ext cx="1143001" cy="901066"/>
        </a:xfrm>
        <a:prstGeom prst="rect">
          <a:avLst/>
        </a:prstGeom>
      </xdr:spPr>
    </xdr:pic>
    <xdr:clientData/>
  </xdr:oneCellAnchor>
  <xdr:twoCellAnchor>
    <xdr:from>
      <xdr:col>34</xdr:col>
      <xdr:colOff>0</xdr:colOff>
      <xdr:row>2</xdr:row>
      <xdr:rowOff>0</xdr:rowOff>
    </xdr:from>
    <xdr:to>
      <xdr:col>43</xdr:col>
      <xdr:colOff>74938</xdr:colOff>
      <xdr:row>12</xdr:row>
      <xdr:rowOff>76200</xdr:rowOff>
    </xdr:to>
    <xdr:pic>
      <xdr:nvPicPr>
        <xdr:cNvPr id="32" name="Picture 24">
          <a:extLst>
            <a:ext uri="{FF2B5EF4-FFF2-40B4-BE49-F238E27FC236}">
              <a16:creationId xmlns:a16="http://schemas.microsoft.com/office/drawing/2014/main" id="{4EDD4488-B6BB-42A8-8E11-114B507555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52304"/>
        <a:stretch>
          <a:fillRect/>
        </a:stretch>
      </xdr:blipFill>
      <xdr:spPr bwMode="auto">
        <a:xfrm>
          <a:off x="10363200" y="355600"/>
          <a:ext cx="2818138" cy="1854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540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41</xdr:col>
      <xdr:colOff>71311</xdr:colOff>
      <xdr:row>16</xdr:row>
      <xdr:rowOff>24600</xdr:rowOff>
    </xdr:from>
    <xdr:to>
      <xdr:col>42</xdr:col>
      <xdr:colOff>266741</xdr:colOff>
      <xdr:row>17</xdr:row>
      <xdr:rowOff>241300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F1CCABC8-DEB5-F749-DC08-3726E6C505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1917" b="1"/>
        <a:stretch/>
      </xdr:blipFill>
      <xdr:spPr>
        <a:xfrm>
          <a:off x="12453811" y="2869400"/>
          <a:ext cx="481180" cy="458000"/>
        </a:xfrm>
        <a:prstGeom prst="rect">
          <a:avLst/>
        </a:prstGeom>
      </xdr:spPr>
    </xdr:pic>
    <xdr:clientData/>
  </xdr:twoCellAnchor>
  <xdr:twoCellAnchor>
    <xdr:from>
      <xdr:col>42</xdr:col>
      <xdr:colOff>247650</xdr:colOff>
      <xdr:row>16</xdr:row>
      <xdr:rowOff>44450</xdr:rowOff>
    </xdr:from>
    <xdr:to>
      <xdr:col>43</xdr:col>
      <xdr:colOff>266700</xdr:colOff>
      <xdr:row>17</xdr:row>
      <xdr:rowOff>158750</xdr:rowOff>
    </xdr:to>
    <xdr:sp macro="" textlink="">
      <xdr:nvSpPr>
        <xdr:cNvPr id="34" name="Arrow: Right 33">
          <a:extLst>
            <a:ext uri="{FF2B5EF4-FFF2-40B4-BE49-F238E27FC236}">
              <a16:creationId xmlns:a16="http://schemas.microsoft.com/office/drawing/2014/main" id="{AC45710E-4EAF-CCAC-6E28-2E241221C69D}"/>
            </a:ext>
          </a:extLst>
        </xdr:cNvPr>
        <xdr:cNvSpPr/>
      </xdr:nvSpPr>
      <xdr:spPr>
        <a:xfrm>
          <a:off x="12915900" y="2889250"/>
          <a:ext cx="304800" cy="35560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177800</xdr:colOff>
      <xdr:row>11</xdr:row>
      <xdr:rowOff>107950</xdr:rowOff>
    </xdr:from>
    <xdr:to>
      <xdr:col>35</xdr:col>
      <xdr:colOff>44450</xdr:colOff>
      <xdr:row>18</xdr:row>
      <xdr:rowOff>19050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5AEA3BCF-FC4E-6B13-7295-F0F776EDE324}"/>
            </a:ext>
          </a:extLst>
        </xdr:cNvPr>
        <xdr:cNvCxnSpPr/>
      </xdr:nvCxnSpPr>
      <xdr:spPr>
        <a:xfrm>
          <a:off x="9626600" y="2063750"/>
          <a:ext cx="1085850" cy="128905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81870</xdr:colOff>
      <xdr:row>7</xdr:row>
      <xdr:rowOff>63500</xdr:rowOff>
    </xdr:from>
    <xdr:to>
      <xdr:col>35</xdr:col>
      <xdr:colOff>6350</xdr:colOff>
      <xdr:row>21</xdr:row>
      <xdr:rowOff>38100</xdr:rowOff>
    </xdr:to>
    <xdr:sp macro="" textlink="">
      <xdr:nvSpPr>
        <xdr:cNvPr id="38" name="Freeform: Shape 37">
          <a:extLst>
            <a:ext uri="{FF2B5EF4-FFF2-40B4-BE49-F238E27FC236}">
              <a16:creationId xmlns:a16="http://schemas.microsoft.com/office/drawing/2014/main" id="{7E7D6A0A-1B63-DA22-5029-8D038350DC0C}"/>
            </a:ext>
          </a:extLst>
        </xdr:cNvPr>
        <xdr:cNvSpPr/>
      </xdr:nvSpPr>
      <xdr:spPr>
        <a:xfrm>
          <a:off x="10140270" y="1308100"/>
          <a:ext cx="534080" cy="2806700"/>
        </a:xfrm>
        <a:custGeom>
          <a:avLst/>
          <a:gdLst>
            <a:gd name="connsiteX0" fmla="*/ 445180 w 534080"/>
            <a:gd name="connsiteY0" fmla="*/ 0 h 2806700"/>
            <a:gd name="connsiteX1" fmla="*/ 680 w 534080"/>
            <a:gd name="connsiteY1" fmla="*/ 1803400 h 2806700"/>
            <a:gd name="connsiteX2" fmla="*/ 534080 w 534080"/>
            <a:gd name="connsiteY2" fmla="*/ 2806700 h 28067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34080" h="2806700">
              <a:moveTo>
                <a:pt x="445180" y="0"/>
              </a:moveTo>
              <a:cubicBezTo>
                <a:pt x="215521" y="667808"/>
                <a:pt x="-14137" y="1335617"/>
                <a:pt x="680" y="1803400"/>
              </a:cubicBezTo>
              <a:cubicBezTo>
                <a:pt x="15497" y="2271183"/>
                <a:pt x="534080" y="2806700"/>
                <a:pt x="534080" y="2806700"/>
              </a:cubicBezTo>
            </a:path>
          </a:pathLst>
        </a:custGeom>
        <a:ln w="12700"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51</xdr:col>
      <xdr:colOff>71311</xdr:colOff>
      <xdr:row>28</xdr:row>
      <xdr:rowOff>24600</xdr:rowOff>
    </xdr:from>
    <xdr:ext cx="481180" cy="458000"/>
    <xdr:pic>
      <xdr:nvPicPr>
        <xdr:cNvPr id="2" name="Picture 1">
          <a:extLst>
            <a:ext uri="{FF2B5EF4-FFF2-40B4-BE49-F238E27FC236}">
              <a16:creationId xmlns:a16="http://schemas.microsoft.com/office/drawing/2014/main" id="{06DFBFF7-5854-4266-8AEF-3A3992EB66B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1917" b="1"/>
        <a:stretch/>
      </xdr:blipFill>
      <xdr:spPr>
        <a:xfrm>
          <a:off x="12453811" y="2869400"/>
          <a:ext cx="481180" cy="458000"/>
        </a:xfrm>
        <a:prstGeom prst="rect">
          <a:avLst/>
        </a:prstGeom>
      </xdr:spPr>
    </xdr:pic>
    <xdr:clientData/>
  </xdr:oneCellAnchor>
  <xdr:twoCellAnchor editAs="oneCell">
    <xdr:from>
      <xdr:col>35</xdr:col>
      <xdr:colOff>44823</xdr:colOff>
      <xdr:row>24</xdr:row>
      <xdr:rowOff>7472</xdr:rowOff>
    </xdr:from>
    <xdr:to>
      <xdr:col>36</xdr:col>
      <xdr:colOff>291353</xdr:colOff>
      <xdr:row>26</xdr:row>
      <xdr:rowOff>87689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5870232-6129-C07A-B00F-5638EA8236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765117" y="4840943"/>
          <a:ext cx="530412" cy="573275"/>
        </a:xfrm>
        <a:prstGeom prst="rect">
          <a:avLst/>
        </a:prstGeom>
      </xdr:spPr>
    </xdr:pic>
    <xdr:clientData/>
  </xdr:twoCellAnchor>
  <xdr:oneCellAnchor>
    <xdr:from>
      <xdr:col>2</xdr:col>
      <xdr:colOff>104968</xdr:colOff>
      <xdr:row>49</xdr:row>
      <xdr:rowOff>37353</xdr:rowOff>
    </xdr:from>
    <xdr:ext cx="706382" cy="672353"/>
    <xdr:pic>
      <xdr:nvPicPr>
        <xdr:cNvPr id="3" name="Picture 2">
          <a:extLst>
            <a:ext uri="{FF2B5EF4-FFF2-40B4-BE49-F238E27FC236}">
              <a16:creationId xmlns:a16="http://schemas.microsoft.com/office/drawing/2014/main" id="{9AA824AA-2C30-4C4C-8EE2-AE99AE4B9CF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1917" b="1"/>
        <a:stretch/>
      </xdr:blipFill>
      <xdr:spPr>
        <a:xfrm>
          <a:off x="717556" y="11034059"/>
          <a:ext cx="706382" cy="672353"/>
        </a:xfrm>
        <a:prstGeom prst="rect">
          <a:avLst/>
        </a:prstGeom>
      </xdr:spPr>
    </xdr:pic>
    <xdr:clientData/>
  </xdr:oneCellAnchor>
  <xdr:oneCellAnchor>
    <xdr:from>
      <xdr:col>2</xdr:col>
      <xdr:colOff>104968</xdr:colOff>
      <xdr:row>53</xdr:row>
      <xdr:rowOff>37353</xdr:rowOff>
    </xdr:from>
    <xdr:ext cx="706382" cy="672353"/>
    <xdr:pic>
      <xdr:nvPicPr>
        <xdr:cNvPr id="7" name="Picture 6">
          <a:extLst>
            <a:ext uri="{FF2B5EF4-FFF2-40B4-BE49-F238E27FC236}">
              <a16:creationId xmlns:a16="http://schemas.microsoft.com/office/drawing/2014/main" id="{DCB6ACE1-956F-41FD-96A3-857A9A57F2D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1917" b="1"/>
        <a:stretch/>
      </xdr:blipFill>
      <xdr:spPr>
        <a:xfrm>
          <a:off x="717556" y="11034059"/>
          <a:ext cx="706382" cy="672353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498475</xdr:colOff>
      <xdr:row>0</xdr:row>
      <xdr:rowOff>79375</xdr:rowOff>
    </xdr:from>
    <xdr:to>
      <xdr:col>7</xdr:col>
      <xdr:colOff>76200</xdr:colOff>
      <xdr:row>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039AE1-47AC-5682-48E5-9CA4259C4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606425</xdr:colOff>
      <xdr:row>0</xdr:row>
      <xdr:rowOff>79375</xdr:rowOff>
    </xdr:from>
    <xdr:to>
      <xdr:col>15</xdr:col>
      <xdr:colOff>184150</xdr:colOff>
      <xdr:row>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2B0D0D-7A19-ED1B-3978-55444AC07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498475</xdr:colOff>
      <xdr:row>16</xdr:row>
      <xdr:rowOff>142875</xdr:rowOff>
    </xdr:from>
    <xdr:to>
      <xdr:col>7</xdr:col>
      <xdr:colOff>76200</xdr:colOff>
      <xdr:row>26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E6D1C-7B02-3DEB-8B5B-268D3D0F16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79375</xdr:colOff>
      <xdr:row>16</xdr:row>
      <xdr:rowOff>142875</xdr:rowOff>
    </xdr:from>
    <xdr:to>
      <xdr:col>15</xdr:col>
      <xdr:colOff>266700</xdr:colOff>
      <xdr:row>26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832020-A3CC-FE9A-66EE-6EBABE0AC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466725</xdr:colOff>
      <xdr:row>27</xdr:row>
      <xdr:rowOff>114300</xdr:rowOff>
    </xdr:from>
    <xdr:to>
      <xdr:col>18</xdr:col>
      <xdr:colOff>161925</xdr:colOff>
      <xdr:row>43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6B9307-F5A3-A8D4-D76C-5BC21C57A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526490</xdr:colOff>
      <xdr:row>27</xdr:row>
      <xdr:rowOff>106830</xdr:rowOff>
    </xdr:from>
    <xdr:to>
      <xdr:col>26</xdr:col>
      <xdr:colOff>221690</xdr:colOff>
      <xdr:row>43</xdr:row>
      <xdr:rowOff>5230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C56FDBC-98B8-2E00-2E73-79A76E911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470647</xdr:colOff>
      <xdr:row>45</xdr:row>
      <xdr:rowOff>66488</xdr:rowOff>
    </xdr:from>
    <xdr:to>
      <xdr:col>18</xdr:col>
      <xdr:colOff>141941</xdr:colOff>
      <xdr:row>60</xdr:row>
      <xdr:rowOff>120276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180ECBA-FB3D-4594-F034-D5B69FA9A3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500529</xdr:colOff>
      <xdr:row>45</xdr:row>
      <xdr:rowOff>73959</xdr:rowOff>
    </xdr:from>
    <xdr:to>
      <xdr:col>26</xdr:col>
      <xdr:colOff>171823</xdr:colOff>
      <xdr:row>60</xdr:row>
      <xdr:rowOff>127747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E04102D-430A-56E2-91FA-536A6FAC2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177800</xdr:rowOff>
    </xdr:from>
    <xdr:to>
      <xdr:col>10</xdr:col>
      <xdr:colOff>184150</xdr:colOff>
      <xdr:row>5</xdr:row>
      <xdr:rowOff>177800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1213F60-5A10-EA0D-0DF9-BD5B69C18A9C}"/>
            </a:ext>
          </a:extLst>
        </xdr:cNvPr>
        <xdr:cNvSpPr/>
      </xdr:nvSpPr>
      <xdr:spPr>
        <a:xfrm>
          <a:off x="190500" y="361950"/>
          <a:ext cx="1898650" cy="7366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Master</a:t>
          </a:r>
          <a:r>
            <a:rPr lang="en-US" sz="11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linh kiện CTKT</a:t>
          </a:r>
          <a:endParaRPr lang="en-US" sz="11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20</xdr:col>
      <xdr:colOff>12700</xdr:colOff>
      <xdr:row>2</xdr:row>
      <xdr:rowOff>0</xdr:rowOff>
    </xdr:from>
    <xdr:to>
      <xdr:col>30</xdr:col>
      <xdr:colOff>6350</xdr:colOff>
      <xdr:row>6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5BEA78AB-D275-75FA-4346-D287C860CEB0}"/>
            </a:ext>
          </a:extLst>
        </xdr:cNvPr>
        <xdr:cNvSpPr/>
      </xdr:nvSpPr>
      <xdr:spPr>
        <a:xfrm>
          <a:off x="3822700" y="355600"/>
          <a:ext cx="1898650" cy="7112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Cập</a:t>
          </a:r>
          <a:r>
            <a:rPr lang="en-US" sz="11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nhật kế hoạch sản xuất</a:t>
          </a:r>
          <a:endParaRPr lang="en-US" sz="11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43</xdr:col>
      <xdr:colOff>12700</xdr:colOff>
      <xdr:row>2</xdr:row>
      <xdr:rowOff>0</xdr:rowOff>
    </xdr:from>
    <xdr:to>
      <xdr:col>53</xdr:col>
      <xdr:colOff>6350</xdr:colOff>
      <xdr:row>6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AC547B2-1885-E713-1E82-D92F2257F79E}"/>
            </a:ext>
          </a:extLst>
        </xdr:cNvPr>
        <xdr:cNvSpPr/>
      </xdr:nvSpPr>
      <xdr:spPr>
        <a:xfrm>
          <a:off x="8204200" y="355600"/>
          <a:ext cx="1898650" cy="7112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Cập</a:t>
          </a:r>
          <a:r>
            <a:rPr lang="en-US" sz="11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nhật dữ liệu chuyền</a:t>
          </a:r>
          <a:endParaRPr lang="en-US" sz="11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66</xdr:col>
      <xdr:colOff>6350</xdr:colOff>
      <xdr:row>2</xdr:row>
      <xdr:rowOff>6350</xdr:rowOff>
    </xdr:from>
    <xdr:to>
      <xdr:col>76</xdr:col>
      <xdr:colOff>0</xdr:colOff>
      <xdr:row>6</xdr:row>
      <xdr:rowOff>6350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A601B209-F0F3-6ECD-C15C-C136B1D6C584}"/>
            </a:ext>
          </a:extLst>
        </xdr:cNvPr>
        <xdr:cNvSpPr/>
      </xdr:nvSpPr>
      <xdr:spPr>
        <a:xfrm>
          <a:off x="12579350" y="361950"/>
          <a:ext cx="1898650" cy="7112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iPhone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nguyencong.thanh@brother-bivn.com.vn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DD9BA-CE58-4BE9-BC54-04DF31B61FB1}">
  <dimension ref="B2:R66"/>
  <sheetViews>
    <sheetView showGridLines="0" topLeftCell="C1" zoomScale="112" zoomScaleNormal="112" workbookViewId="0">
      <selection activeCell="F37" sqref="F37"/>
    </sheetView>
  </sheetViews>
  <sheetFormatPr defaultRowHeight="14" x14ac:dyDescent="0.3"/>
  <cols>
    <col min="1" max="13" width="8.7265625" style="1"/>
    <col min="14" max="14" width="9.7265625" style="1" customWidth="1"/>
    <col min="15" max="16384" width="8.7265625" style="1"/>
  </cols>
  <sheetData>
    <row r="2" spans="2:17" x14ac:dyDescent="0.3">
      <c r="C2" s="1" t="s">
        <v>31</v>
      </c>
      <c r="N2" s="1" t="s">
        <v>32</v>
      </c>
    </row>
    <row r="9" spans="2:17" x14ac:dyDescent="0.3">
      <c r="B9" s="1" t="s">
        <v>49</v>
      </c>
      <c r="Q9" s="1" t="s">
        <v>77</v>
      </c>
    </row>
    <row r="10" spans="2:17" x14ac:dyDescent="0.3">
      <c r="B10" s="4" t="s">
        <v>50</v>
      </c>
      <c r="C10" s="1" t="s">
        <v>33</v>
      </c>
      <c r="N10" s="1" t="s">
        <v>49</v>
      </c>
    </row>
    <row r="11" spans="2:17" x14ac:dyDescent="0.3">
      <c r="C11" s="2" t="s">
        <v>34</v>
      </c>
      <c r="N11" s="4" t="s">
        <v>98</v>
      </c>
      <c r="O11" s="1" t="s">
        <v>0</v>
      </c>
    </row>
    <row r="12" spans="2:17" x14ac:dyDescent="0.3">
      <c r="C12" s="2" t="s">
        <v>35</v>
      </c>
      <c r="O12" s="2" t="s">
        <v>51</v>
      </c>
    </row>
    <row r="13" spans="2:17" x14ac:dyDescent="0.3">
      <c r="C13" s="2" t="s">
        <v>36</v>
      </c>
      <c r="P13" s="2" t="s">
        <v>52</v>
      </c>
    </row>
    <row r="14" spans="2:17" x14ac:dyDescent="0.3">
      <c r="C14" s="2" t="s">
        <v>37</v>
      </c>
      <c r="P14" s="2" t="s">
        <v>53</v>
      </c>
    </row>
    <row r="15" spans="2:17" x14ac:dyDescent="0.3">
      <c r="P15" s="2" t="s">
        <v>54</v>
      </c>
    </row>
    <row r="16" spans="2:17" x14ac:dyDescent="0.3">
      <c r="B16" s="4" t="s">
        <v>98</v>
      </c>
      <c r="C16" s="1" t="s">
        <v>0</v>
      </c>
      <c r="P16" s="4" t="s">
        <v>75</v>
      </c>
    </row>
    <row r="17" spans="3:16" x14ac:dyDescent="0.3">
      <c r="C17" s="2" t="s">
        <v>38</v>
      </c>
      <c r="O17" s="2" t="s">
        <v>55</v>
      </c>
    </row>
    <row r="18" spans="3:16" x14ac:dyDescent="0.3">
      <c r="D18" s="2" t="s">
        <v>39</v>
      </c>
      <c r="P18" s="2" t="s">
        <v>56</v>
      </c>
    </row>
    <row r="19" spans="3:16" x14ac:dyDescent="0.3">
      <c r="D19" s="2" t="s">
        <v>40</v>
      </c>
      <c r="P19" s="2" t="s">
        <v>57</v>
      </c>
    </row>
    <row r="20" spans="3:16" x14ac:dyDescent="0.3">
      <c r="C20" s="2" t="s">
        <v>41</v>
      </c>
      <c r="P20" s="1" t="s">
        <v>58</v>
      </c>
    </row>
    <row r="21" spans="3:16" x14ac:dyDescent="0.3">
      <c r="D21" s="2" t="s">
        <v>42</v>
      </c>
      <c r="P21" s="1" t="s">
        <v>59</v>
      </c>
    </row>
    <row r="22" spans="3:16" x14ac:dyDescent="0.3">
      <c r="D22" s="2" t="s">
        <v>43</v>
      </c>
      <c r="O22" s="2" t="s">
        <v>60</v>
      </c>
    </row>
    <row r="23" spans="3:16" x14ac:dyDescent="0.3">
      <c r="E23" s="2" t="s">
        <v>44</v>
      </c>
      <c r="P23" s="2" t="s">
        <v>66</v>
      </c>
    </row>
    <row r="24" spans="3:16" x14ac:dyDescent="0.3">
      <c r="E24" s="2" t="s">
        <v>45</v>
      </c>
      <c r="O24" s="2" t="s">
        <v>62</v>
      </c>
    </row>
    <row r="25" spans="3:16" x14ac:dyDescent="0.3">
      <c r="D25" s="1" t="s">
        <v>46</v>
      </c>
      <c r="P25" s="2" t="s">
        <v>61</v>
      </c>
    </row>
    <row r="26" spans="3:16" x14ac:dyDescent="0.3">
      <c r="C26" s="2" t="s">
        <v>47</v>
      </c>
    </row>
    <row r="27" spans="3:16" x14ac:dyDescent="0.3">
      <c r="C27" s="2" t="s">
        <v>48</v>
      </c>
      <c r="N27" s="4" t="s">
        <v>99</v>
      </c>
      <c r="O27" s="1" t="s">
        <v>63</v>
      </c>
    </row>
    <row r="28" spans="3:16" x14ac:dyDescent="0.3">
      <c r="O28" s="2" t="s">
        <v>64</v>
      </c>
    </row>
    <row r="29" spans="3:16" x14ac:dyDescent="0.3">
      <c r="O29" s="2" t="s">
        <v>65</v>
      </c>
    </row>
    <row r="30" spans="3:16" x14ac:dyDescent="0.3">
      <c r="O30" s="2" t="s">
        <v>67</v>
      </c>
    </row>
    <row r="31" spans="3:16" x14ac:dyDescent="0.3">
      <c r="P31" s="2" t="s">
        <v>68</v>
      </c>
    </row>
    <row r="32" spans="3:16" x14ac:dyDescent="0.3">
      <c r="P32" s="2" t="s">
        <v>69</v>
      </c>
    </row>
    <row r="33" spans="14:18" x14ac:dyDescent="0.3">
      <c r="O33" s="2" t="s">
        <v>78</v>
      </c>
    </row>
    <row r="34" spans="14:18" x14ac:dyDescent="0.3">
      <c r="P34" s="2" t="s">
        <v>79</v>
      </c>
    </row>
    <row r="35" spans="14:18" x14ac:dyDescent="0.3">
      <c r="P35" s="2" t="s">
        <v>80</v>
      </c>
    </row>
    <row r="36" spans="14:18" x14ac:dyDescent="0.3">
      <c r="P36" s="2" t="s">
        <v>84</v>
      </c>
    </row>
    <row r="37" spans="14:18" x14ac:dyDescent="0.3">
      <c r="Q37" s="2" t="s">
        <v>81</v>
      </c>
    </row>
    <row r="38" spans="14:18" x14ac:dyDescent="0.3">
      <c r="R38" s="2" t="s">
        <v>82</v>
      </c>
    </row>
    <row r="39" spans="14:18" x14ac:dyDescent="0.3">
      <c r="R39" s="2" t="s">
        <v>83</v>
      </c>
    </row>
    <row r="40" spans="14:18" x14ac:dyDescent="0.3">
      <c r="Q40" s="2" t="s">
        <v>93</v>
      </c>
    </row>
    <row r="41" spans="14:18" x14ac:dyDescent="0.3">
      <c r="Q41" s="4" t="s">
        <v>100</v>
      </c>
    </row>
    <row r="44" spans="14:18" x14ac:dyDescent="0.3">
      <c r="N44" s="4" t="s">
        <v>98</v>
      </c>
      <c r="O44" s="1" t="s">
        <v>33</v>
      </c>
    </row>
    <row r="45" spans="14:18" x14ac:dyDescent="0.3">
      <c r="O45" s="2" t="s">
        <v>70</v>
      </c>
    </row>
    <row r="46" spans="14:18" x14ac:dyDescent="0.3">
      <c r="P46" s="2" t="s">
        <v>71</v>
      </c>
    </row>
    <row r="47" spans="14:18" x14ac:dyDescent="0.3">
      <c r="Q47" s="2" t="s">
        <v>72</v>
      </c>
    </row>
    <row r="48" spans="14:18" x14ac:dyDescent="0.3">
      <c r="Q48" s="3" t="s">
        <v>73</v>
      </c>
    </row>
    <row r="49" spans="15:17" x14ac:dyDescent="0.3">
      <c r="Q49" s="1" t="s">
        <v>74</v>
      </c>
    </row>
    <row r="50" spans="15:17" x14ac:dyDescent="0.3">
      <c r="P50" s="2" t="s">
        <v>76</v>
      </c>
    </row>
    <row r="51" spans="15:17" x14ac:dyDescent="0.3">
      <c r="O51" s="2" t="s">
        <v>85</v>
      </c>
    </row>
    <row r="52" spans="15:17" x14ac:dyDescent="0.3">
      <c r="O52" s="1" t="s">
        <v>86</v>
      </c>
    </row>
    <row r="53" spans="15:17" x14ac:dyDescent="0.3">
      <c r="O53" s="2" t="s">
        <v>87</v>
      </c>
    </row>
    <row r="54" spans="15:17" x14ac:dyDescent="0.3">
      <c r="O54" s="2" t="s">
        <v>88</v>
      </c>
    </row>
    <row r="55" spans="15:17" x14ac:dyDescent="0.3">
      <c r="O55" s="2" t="s">
        <v>92</v>
      </c>
    </row>
    <row r="56" spans="15:17" x14ac:dyDescent="0.3">
      <c r="O56" s="2" t="s">
        <v>101</v>
      </c>
    </row>
    <row r="57" spans="15:17" x14ac:dyDescent="0.3">
      <c r="O57" s="1" t="s">
        <v>193</v>
      </c>
    </row>
    <row r="59" spans="15:17" x14ac:dyDescent="0.3">
      <c r="O59" s="1" t="s">
        <v>94</v>
      </c>
    </row>
    <row r="60" spans="15:17" x14ac:dyDescent="0.3">
      <c r="O60" s="2" t="s">
        <v>89</v>
      </c>
    </row>
    <row r="61" spans="15:17" x14ac:dyDescent="0.3">
      <c r="O61" s="2" t="s">
        <v>90</v>
      </c>
    </row>
    <row r="62" spans="15:17" x14ac:dyDescent="0.3">
      <c r="O62" s="2" t="s">
        <v>91</v>
      </c>
    </row>
    <row r="64" spans="15:17" x14ac:dyDescent="0.3">
      <c r="O64" s="2" t="s">
        <v>95</v>
      </c>
    </row>
    <row r="65" spans="15:15" x14ac:dyDescent="0.3">
      <c r="O65" s="2" t="s">
        <v>96</v>
      </c>
    </row>
    <row r="66" spans="15:15" x14ac:dyDescent="0.3">
      <c r="O66" s="2" t="s">
        <v>97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276F2-6046-4799-AC4F-B6A767D4D45E}">
  <dimension ref="B3:C14"/>
  <sheetViews>
    <sheetView workbookViewId="0">
      <selection activeCell="E18" sqref="E18"/>
    </sheetView>
  </sheetViews>
  <sheetFormatPr defaultRowHeight="14" x14ac:dyDescent="0.3"/>
  <cols>
    <col min="1" max="16384" width="8.7265625" style="1"/>
  </cols>
  <sheetData>
    <row r="3" spans="2:3" x14ac:dyDescent="0.3">
      <c r="B3" s="1" t="s">
        <v>0</v>
      </c>
    </row>
    <row r="4" spans="2:3" x14ac:dyDescent="0.3">
      <c r="B4" s="1" t="s">
        <v>117</v>
      </c>
    </row>
    <row r="5" spans="2:3" x14ac:dyDescent="0.3">
      <c r="C5" s="2" t="s">
        <v>118</v>
      </c>
    </row>
    <row r="6" spans="2:3" x14ac:dyDescent="0.3">
      <c r="B6" s="1" t="s">
        <v>119</v>
      </c>
    </row>
    <row r="7" spans="2:3" x14ac:dyDescent="0.3">
      <c r="C7" s="2" t="s">
        <v>122</v>
      </c>
    </row>
    <row r="8" spans="2:3" x14ac:dyDescent="0.3">
      <c r="B8" s="1" t="s">
        <v>120</v>
      </c>
    </row>
    <row r="9" spans="2:3" x14ac:dyDescent="0.3">
      <c r="C9" s="2" t="s">
        <v>121</v>
      </c>
    </row>
    <row r="11" spans="2:3" x14ac:dyDescent="0.3">
      <c r="B11" s="1" t="s">
        <v>149</v>
      </c>
    </row>
    <row r="12" spans="2:3" x14ac:dyDescent="0.3">
      <c r="C12" s="2" t="s">
        <v>150</v>
      </c>
    </row>
    <row r="13" spans="2:3" x14ac:dyDescent="0.3">
      <c r="C13" s="2" t="s">
        <v>151</v>
      </c>
    </row>
    <row r="14" spans="2:3" x14ac:dyDescent="0.3">
      <c r="C14" s="1" t="s">
        <v>152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5B874-EFFA-465E-B34C-2021A3C95B46}">
  <dimension ref="B8:CM28"/>
  <sheetViews>
    <sheetView showGridLines="0" workbookViewId="0">
      <selection activeCell="BS27" sqref="BS27:BW27"/>
    </sheetView>
  </sheetViews>
  <sheetFormatPr defaultColWidth="2.7265625" defaultRowHeight="14" x14ac:dyDescent="0.3"/>
  <cols>
    <col min="1" max="16384" width="2.7265625" style="1"/>
  </cols>
  <sheetData>
    <row r="8" spans="2:90" x14ac:dyDescent="0.3">
      <c r="B8" s="2" t="s">
        <v>1220</v>
      </c>
      <c r="U8" s="2" t="s">
        <v>1224</v>
      </c>
      <c r="AR8" s="1" t="s">
        <v>1230</v>
      </c>
      <c r="BO8" s="1" t="s">
        <v>1240</v>
      </c>
    </row>
    <row r="9" spans="2:90" x14ac:dyDescent="0.3">
      <c r="C9" s="1" t="s">
        <v>1221</v>
      </c>
      <c r="U9" s="2" t="s">
        <v>1225</v>
      </c>
      <c r="AS9" s="2" t="s">
        <v>1229</v>
      </c>
      <c r="BP9" s="1" t="s">
        <v>1241</v>
      </c>
    </row>
    <row r="10" spans="2:90" x14ac:dyDescent="0.3">
      <c r="B10" s="2" t="s">
        <v>1222</v>
      </c>
      <c r="U10" s="2" t="s">
        <v>1226</v>
      </c>
      <c r="AS10" s="2" t="s">
        <v>1231</v>
      </c>
      <c r="BP10" s="2" t="s">
        <v>1242</v>
      </c>
    </row>
    <row r="11" spans="2:90" x14ac:dyDescent="0.3">
      <c r="C11" s="1" t="s">
        <v>1223</v>
      </c>
      <c r="V11" s="1" t="s">
        <v>1227</v>
      </c>
      <c r="AS11" s="2" t="s">
        <v>1238</v>
      </c>
      <c r="BQ11" s="2" t="s">
        <v>1243</v>
      </c>
    </row>
    <row r="12" spans="2:90" x14ac:dyDescent="0.3">
      <c r="U12" s="2" t="s">
        <v>1228</v>
      </c>
      <c r="AS12" s="1" t="s">
        <v>1239</v>
      </c>
      <c r="BQ12" s="2" t="s">
        <v>1244</v>
      </c>
    </row>
    <row r="13" spans="2:90" x14ac:dyDescent="0.3">
      <c r="AR13" s="1" t="s">
        <v>1232</v>
      </c>
      <c r="BQ13" s="1" t="s">
        <v>1245</v>
      </c>
    </row>
    <row r="14" spans="2:90" x14ac:dyDescent="0.3">
      <c r="AS14" s="2" t="s">
        <v>1233</v>
      </c>
      <c r="BP14" s="2" t="s">
        <v>1246</v>
      </c>
      <c r="CK14" s="1" t="s">
        <v>1263</v>
      </c>
    </row>
    <row r="15" spans="2:90" x14ac:dyDescent="0.3">
      <c r="AS15" s="2" t="s">
        <v>1234</v>
      </c>
      <c r="BQ15" s="2" t="s">
        <v>1247</v>
      </c>
      <c r="CL15" s="2" t="s">
        <v>1264</v>
      </c>
    </row>
    <row r="16" spans="2:90" x14ac:dyDescent="0.3">
      <c r="AR16" s="1" t="s">
        <v>1235</v>
      </c>
      <c r="BQ16" s="2" t="s">
        <v>1248</v>
      </c>
      <c r="CL16" s="2" t="s">
        <v>1265</v>
      </c>
    </row>
    <row r="17" spans="2:91" x14ac:dyDescent="0.3">
      <c r="AS17" s="2" t="s">
        <v>1236</v>
      </c>
      <c r="BQ17" s="2" t="s">
        <v>1249</v>
      </c>
      <c r="CM17" s="2" t="s">
        <v>1266</v>
      </c>
    </row>
    <row r="18" spans="2:91" x14ac:dyDescent="0.3">
      <c r="AS18" s="2" t="s">
        <v>1237</v>
      </c>
      <c r="BQ18" s="2" t="s">
        <v>1250</v>
      </c>
      <c r="CM18" s="2" t="s">
        <v>1267</v>
      </c>
    </row>
    <row r="20" spans="2:91" x14ac:dyDescent="0.3">
      <c r="BP20" s="1" t="s">
        <v>1251</v>
      </c>
    </row>
    <row r="21" spans="2:91" x14ac:dyDescent="0.3">
      <c r="B21" s="1" t="s">
        <v>1259</v>
      </c>
      <c r="BQ21" s="2" t="s">
        <v>1258</v>
      </c>
    </row>
    <row r="22" spans="2:91" x14ac:dyDescent="0.3">
      <c r="B22" s="2" t="s">
        <v>1260</v>
      </c>
    </row>
    <row r="23" spans="2:91" x14ac:dyDescent="0.3">
      <c r="B23" s="2" t="s">
        <v>1261</v>
      </c>
      <c r="BP23" s="1" t="s">
        <v>1252</v>
      </c>
    </row>
    <row r="24" spans="2:91" x14ac:dyDescent="0.3">
      <c r="B24" s="2" t="s">
        <v>1262</v>
      </c>
      <c r="BP24" s="2" t="s">
        <v>1257</v>
      </c>
    </row>
    <row r="25" spans="2:91" x14ac:dyDescent="0.3">
      <c r="BP25" s="2" t="s">
        <v>1256</v>
      </c>
    </row>
    <row r="26" spans="2:91" x14ac:dyDescent="0.3">
      <c r="BP26" s="2" t="s">
        <v>1255</v>
      </c>
    </row>
    <row r="27" spans="2:91" x14ac:dyDescent="0.3">
      <c r="BP27" s="2" t="s">
        <v>1254</v>
      </c>
    </row>
    <row r="28" spans="2:91" x14ac:dyDescent="0.3">
      <c r="BP28" s="2" t="s">
        <v>1253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4823F-9DF7-4BA6-859E-F679D0159B74}">
  <dimension ref="B2:Y66"/>
  <sheetViews>
    <sheetView showGridLines="0" workbookViewId="0">
      <selection activeCell="L19" sqref="L19"/>
    </sheetView>
  </sheetViews>
  <sheetFormatPr defaultRowHeight="14" x14ac:dyDescent="0.3"/>
  <cols>
    <col min="1" max="16384" width="8.7265625" style="1"/>
  </cols>
  <sheetData>
    <row r="2" spans="25:25" x14ac:dyDescent="0.3">
      <c r="Y2" s="1" t="s">
        <v>214</v>
      </c>
    </row>
    <row r="17" spans="2:20" x14ac:dyDescent="0.3">
      <c r="B17" s="1" t="s">
        <v>0</v>
      </c>
    </row>
    <row r="18" spans="2:20" x14ac:dyDescent="0.3">
      <c r="B18" s="2" t="s">
        <v>1</v>
      </c>
      <c r="K18" s="5" t="s">
        <v>5</v>
      </c>
    </row>
    <row r="19" spans="2:20" ht="14.5" x14ac:dyDescent="0.35">
      <c r="C19" s="2" t="s">
        <v>2</v>
      </c>
      <c r="K19" s="2" t="s">
        <v>6</v>
      </c>
      <c r="R19"/>
    </row>
    <row r="20" spans="2:20" x14ac:dyDescent="0.3">
      <c r="C20" s="2" t="s">
        <v>3</v>
      </c>
      <c r="L20" s="2" t="s">
        <v>8</v>
      </c>
    </row>
    <row r="21" spans="2:20" x14ac:dyDescent="0.3">
      <c r="C21" s="2" t="s">
        <v>4</v>
      </c>
      <c r="L21" s="2" t="s">
        <v>9</v>
      </c>
    </row>
    <row r="22" spans="2:20" x14ac:dyDescent="0.3">
      <c r="B22" s="1" t="s">
        <v>11</v>
      </c>
      <c r="L22" s="2" t="s">
        <v>10</v>
      </c>
    </row>
    <row r="23" spans="2:20" x14ac:dyDescent="0.3">
      <c r="C23" s="2" t="s">
        <v>12</v>
      </c>
      <c r="K23" s="2" t="s">
        <v>7</v>
      </c>
      <c r="T23" s="1" t="s">
        <v>14</v>
      </c>
    </row>
    <row r="24" spans="2:20" x14ac:dyDescent="0.3">
      <c r="C24" s="3" t="s">
        <v>13</v>
      </c>
    </row>
    <row r="25" spans="2:20" x14ac:dyDescent="0.3">
      <c r="B25" s="2" t="s">
        <v>23</v>
      </c>
      <c r="K25" s="5" t="s">
        <v>15</v>
      </c>
    </row>
    <row r="26" spans="2:20" x14ac:dyDescent="0.3">
      <c r="B26" s="2" t="s">
        <v>24</v>
      </c>
      <c r="K26" s="2" t="s">
        <v>16</v>
      </c>
    </row>
    <row r="27" spans="2:20" x14ac:dyDescent="0.3">
      <c r="B27" s="4" t="s">
        <v>25</v>
      </c>
      <c r="K27" s="2" t="s">
        <v>17</v>
      </c>
    </row>
    <row r="28" spans="2:20" x14ac:dyDescent="0.3">
      <c r="B28" s="2" t="s">
        <v>26</v>
      </c>
      <c r="L28" s="2" t="s">
        <v>19</v>
      </c>
    </row>
    <row r="29" spans="2:20" x14ac:dyDescent="0.3">
      <c r="L29" s="1" t="s">
        <v>18</v>
      </c>
    </row>
    <row r="30" spans="2:20" x14ac:dyDescent="0.3">
      <c r="L30" s="2" t="s">
        <v>20</v>
      </c>
    </row>
    <row r="31" spans="2:20" x14ac:dyDescent="0.3">
      <c r="B31" s="2" t="s">
        <v>27</v>
      </c>
      <c r="L31" s="2" t="s">
        <v>21</v>
      </c>
    </row>
    <row r="32" spans="2:20" x14ac:dyDescent="0.3">
      <c r="L32" s="2" t="s">
        <v>22</v>
      </c>
    </row>
    <row r="34" spans="2:12" x14ac:dyDescent="0.3">
      <c r="K34" s="5" t="s">
        <v>30</v>
      </c>
    </row>
    <row r="35" spans="2:12" x14ac:dyDescent="0.3">
      <c r="B35" s="1" t="s">
        <v>29</v>
      </c>
    </row>
    <row r="39" spans="2:12" x14ac:dyDescent="0.3">
      <c r="B39" s="1" t="s">
        <v>28</v>
      </c>
    </row>
    <row r="41" spans="2:12" x14ac:dyDescent="0.3">
      <c r="K41" s="1" t="s">
        <v>123</v>
      </c>
    </row>
    <row r="42" spans="2:12" x14ac:dyDescent="0.3">
      <c r="K42" s="1" t="s">
        <v>124</v>
      </c>
    </row>
    <row r="43" spans="2:12" x14ac:dyDescent="0.3">
      <c r="L43" s="2" t="s">
        <v>125</v>
      </c>
    </row>
    <row r="44" spans="2:12" x14ac:dyDescent="0.3">
      <c r="L44" s="3" t="s">
        <v>194</v>
      </c>
    </row>
    <row r="45" spans="2:12" x14ac:dyDescent="0.3">
      <c r="L45" s="2" t="s">
        <v>126</v>
      </c>
    </row>
    <row r="46" spans="2:12" x14ac:dyDescent="0.3">
      <c r="L46" s="2" t="s">
        <v>127</v>
      </c>
    </row>
    <row r="47" spans="2:12" x14ac:dyDescent="0.3">
      <c r="L47" s="1" t="s">
        <v>128</v>
      </c>
    </row>
    <row r="48" spans="2:12" x14ac:dyDescent="0.3">
      <c r="K48" s="1" t="s">
        <v>129</v>
      </c>
    </row>
    <row r="49" spans="11:13" x14ac:dyDescent="0.3">
      <c r="K49" s="1" t="s">
        <v>130</v>
      </c>
      <c r="L49" s="2"/>
    </row>
    <row r="50" spans="11:13" x14ac:dyDescent="0.3">
      <c r="L50" s="2" t="s">
        <v>131</v>
      </c>
    </row>
    <row r="51" spans="11:13" x14ac:dyDescent="0.3">
      <c r="M51" s="2" t="s">
        <v>8</v>
      </c>
    </row>
    <row r="52" spans="11:13" x14ac:dyDescent="0.3">
      <c r="M52" s="2" t="s">
        <v>132</v>
      </c>
    </row>
    <row r="53" spans="11:13" x14ac:dyDescent="0.3">
      <c r="M53" s="2" t="s">
        <v>133</v>
      </c>
    </row>
    <row r="54" spans="11:13" x14ac:dyDescent="0.3">
      <c r="M54" s="2" t="s">
        <v>10</v>
      </c>
    </row>
    <row r="55" spans="11:13" x14ac:dyDescent="0.3">
      <c r="L55" s="2" t="s">
        <v>134</v>
      </c>
    </row>
    <row r="56" spans="11:13" x14ac:dyDescent="0.3">
      <c r="M56" s="2" t="s">
        <v>135</v>
      </c>
    </row>
    <row r="57" spans="11:13" x14ac:dyDescent="0.3">
      <c r="K57" s="1" t="s">
        <v>136</v>
      </c>
    </row>
    <row r="58" spans="11:13" x14ac:dyDescent="0.3">
      <c r="L58" s="2" t="s">
        <v>137</v>
      </c>
    </row>
    <row r="59" spans="11:13" x14ac:dyDescent="0.3">
      <c r="L59" s="2"/>
    </row>
    <row r="63" spans="11:13" x14ac:dyDescent="0.3">
      <c r="K63" s="1" t="s">
        <v>145</v>
      </c>
    </row>
    <row r="64" spans="11:13" x14ac:dyDescent="0.3">
      <c r="K64" s="2" t="s">
        <v>146</v>
      </c>
    </row>
    <row r="65" spans="12:12" x14ac:dyDescent="0.3">
      <c r="L65" s="2" t="s">
        <v>147</v>
      </c>
    </row>
    <row r="66" spans="12:12" x14ac:dyDescent="0.3">
      <c r="L66" s="2" t="s">
        <v>148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35029-A5B9-40F0-A43B-BC07304A3CB4}">
  <dimension ref="B2:AX98"/>
  <sheetViews>
    <sheetView showGridLines="0" topLeftCell="P1" zoomScale="55" zoomScaleNormal="55" workbookViewId="0">
      <selection activeCell="AR107" sqref="AR107"/>
    </sheetView>
  </sheetViews>
  <sheetFormatPr defaultRowHeight="14" x14ac:dyDescent="0.3"/>
  <cols>
    <col min="1" max="1" width="3.08984375" style="1" customWidth="1"/>
    <col min="2" max="2" width="3.6328125" style="1" customWidth="1"/>
    <col min="3" max="3" width="4.36328125" style="1" customWidth="1"/>
    <col min="4" max="16384" width="8.7265625" style="1"/>
  </cols>
  <sheetData>
    <row r="2" spans="2:50" ht="15" x14ac:dyDescent="0.3">
      <c r="B2" s="7" t="s">
        <v>162</v>
      </c>
      <c r="Q2" s="1" t="s">
        <v>1155</v>
      </c>
      <c r="AD2" s="1" t="s">
        <v>1160</v>
      </c>
    </row>
    <row r="3" spans="2:50" x14ac:dyDescent="0.3">
      <c r="B3" s="1" t="s">
        <v>163</v>
      </c>
      <c r="Q3" s="1" t="s">
        <v>1156</v>
      </c>
      <c r="AD3" s="1" t="s">
        <v>1161</v>
      </c>
      <c r="AX3" s="1" t="s">
        <v>214</v>
      </c>
    </row>
    <row r="4" spans="2:50" x14ac:dyDescent="0.3">
      <c r="C4" s="1" t="s">
        <v>169</v>
      </c>
    </row>
    <row r="5" spans="2:50" x14ac:dyDescent="0.3">
      <c r="D5" s="2" t="s">
        <v>164</v>
      </c>
    </row>
    <row r="6" spans="2:50" x14ac:dyDescent="0.3">
      <c r="D6" s="2" t="s">
        <v>165</v>
      </c>
    </row>
    <row r="7" spans="2:50" x14ac:dyDescent="0.3">
      <c r="D7" s="2" t="s">
        <v>166</v>
      </c>
    </row>
    <row r="8" spans="2:50" x14ac:dyDescent="0.3">
      <c r="D8" s="1" t="s">
        <v>167</v>
      </c>
    </row>
    <row r="9" spans="2:50" x14ac:dyDescent="0.3">
      <c r="D9" s="2" t="s">
        <v>173</v>
      </c>
    </row>
    <row r="10" spans="2:50" x14ac:dyDescent="0.3">
      <c r="D10" s="6" t="s">
        <v>168</v>
      </c>
    </row>
    <row r="11" spans="2:50" x14ac:dyDescent="0.3">
      <c r="C11" s="1" t="s">
        <v>170</v>
      </c>
    </row>
    <row r="12" spans="2:50" x14ac:dyDescent="0.3">
      <c r="D12" s="2" t="s">
        <v>171</v>
      </c>
    </row>
    <row r="13" spans="2:50" x14ac:dyDescent="0.3">
      <c r="D13" s="2" t="s">
        <v>172</v>
      </c>
    </row>
    <row r="14" spans="2:50" x14ac:dyDescent="0.3">
      <c r="D14" s="2" t="s">
        <v>174</v>
      </c>
    </row>
    <row r="15" spans="2:50" x14ac:dyDescent="0.3">
      <c r="D15" s="1" t="s">
        <v>175</v>
      </c>
    </row>
    <row r="16" spans="2:50" x14ac:dyDescent="0.3">
      <c r="D16" s="4" t="s">
        <v>180</v>
      </c>
    </row>
    <row r="17" spans="2:50" x14ac:dyDescent="0.3">
      <c r="AE17" s="1" t="s">
        <v>1157</v>
      </c>
    </row>
    <row r="19" spans="2:50" x14ac:dyDescent="0.3">
      <c r="B19" s="1" t="s">
        <v>176</v>
      </c>
    </row>
    <row r="20" spans="2:50" x14ac:dyDescent="0.3">
      <c r="C20" s="2" t="s">
        <v>177</v>
      </c>
    </row>
    <row r="21" spans="2:50" x14ac:dyDescent="0.3">
      <c r="C21" s="2" t="s">
        <v>178</v>
      </c>
      <c r="AE21" s="1" t="s">
        <v>1158</v>
      </c>
    </row>
    <row r="22" spans="2:50" x14ac:dyDescent="0.3">
      <c r="B22" s="2"/>
      <c r="C22" s="1" t="s">
        <v>179</v>
      </c>
    </row>
    <row r="23" spans="2:50" x14ac:dyDescent="0.3">
      <c r="C23" s="2" t="s">
        <v>181</v>
      </c>
    </row>
    <row r="24" spans="2:50" x14ac:dyDescent="0.3">
      <c r="C24" s="2" t="s">
        <v>184</v>
      </c>
    </row>
    <row r="25" spans="2:50" x14ac:dyDescent="0.3">
      <c r="C25" s="1" t="s">
        <v>185</v>
      </c>
    </row>
    <row r="26" spans="2:50" x14ac:dyDescent="0.3">
      <c r="C26" s="2" t="s">
        <v>182</v>
      </c>
      <c r="AE26" s="1" t="s">
        <v>1159</v>
      </c>
    </row>
    <row r="27" spans="2:50" x14ac:dyDescent="0.3">
      <c r="C27" s="4" t="s">
        <v>183</v>
      </c>
      <c r="V27" s="5"/>
      <c r="AM27" s="1" t="s">
        <v>977</v>
      </c>
      <c r="AT27" s="4" t="s">
        <v>975</v>
      </c>
    </row>
    <row r="28" spans="2:50" x14ac:dyDescent="0.3">
      <c r="C28" s="2" t="s">
        <v>186</v>
      </c>
    </row>
    <row r="29" spans="2:50" x14ac:dyDescent="0.3">
      <c r="D29" s="2" t="s">
        <v>187</v>
      </c>
    </row>
    <row r="30" spans="2:50" x14ac:dyDescent="0.3">
      <c r="D30" s="2" t="s">
        <v>188</v>
      </c>
      <c r="AX30" s="1" t="s">
        <v>1189</v>
      </c>
    </row>
    <row r="31" spans="2:50" x14ac:dyDescent="0.3">
      <c r="D31" s="4" t="s">
        <v>189</v>
      </c>
    </row>
    <row r="32" spans="2:50" x14ac:dyDescent="0.3">
      <c r="C32" s="2" t="s">
        <v>190</v>
      </c>
    </row>
    <row r="33" spans="2:11" x14ac:dyDescent="0.3">
      <c r="C33" s="2" t="s">
        <v>191</v>
      </c>
    </row>
    <row r="34" spans="2:11" x14ac:dyDescent="0.3">
      <c r="C34" s="3" t="s">
        <v>192</v>
      </c>
    </row>
    <row r="40" spans="2:11" x14ac:dyDescent="0.3">
      <c r="B40" s="1" t="s">
        <v>195</v>
      </c>
    </row>
    <row r="41" spans="2:11" x14ac:dyDescent="0.3">
      <c r="C41" s="2" t="s">
        <v>196</v>
      </c>
    </row>
    <row r="42" spans="2:11" x14ac:dyDescent="0.3">
      <c r="C42" s="2" t="s">
        <v>198</v>
      </c>
    </row>
    <row r="43" spans="2:11" x14ac:dyDescent="0.3">
      <c r="C43" s="2" t="s">
        <v>199</v>
      </c>
      <c r="K43" s="1" t="s">
        <v>422</v>
      </c>
    </row>
    <row r="44" spans="2:11" x14ac:dyDescent="0.3">
      <c r="C44" s="2" t="s">
        <v>200</v>
      </c>
    </row>
    <row r="45" spans="2:11" x14ac:dyDescent="0.3">
      <c r="C45" s="1" t="s">
        <v>332</v>
      </c>
    </row>
    <row r="49" spans="3:46" x14ac:dyDescent="0.3">
      <c r="AH49" s="4" t="s">
        <v>1190</v>
      </c>
      <c r="AT49" s="1" t="s">
        <v>976</v>
      </c>
    </row>
    <row r="50" spans="3:46" x14ac:dyDescent="0.3">
      <c r="C50" s="1" t="s">
        <v>197</v>
      </c>
      <c r="AI50" s="2" t="s">
        <v>1188</v>
      </c>
    </row>
    <row r="51" spans="3:46" x14ac:dyDescent="0.3">
      <c r="C51" s="2" t="s">
        <v>201</v>
      </c>
      <c r="AL51" s="1" t="s">
        <v>540</v>
      </c>
    </row>
    <row r="52" spans="3:46" x14ac:dyDescent="0.3">
      <c r="C52" s="2" t="s">
        <v>202</v>
      </c>
    </row>
    <row r="53" spans="3:46" x14ac:dyDescent="0.3">
      <c r="C53" s="2" t="s">
        <v>203</v>
      </c>
    </row>
    <row r="54" spans="3:46" x14ac:dyDescent="0.3">
      <c r="C54" s="2" t="s">
        <v>204</v>
      </c>
    </row>
    <row r="60" spans="3:46" x14ac:dyDescent="0.3">
      <c r="AL60" s="1" t="s">
        <v>956</v>
      </c>
    </row>
    <row r="61" spans="3:46" x14ac:dyDescent="0.3">
      <c r="AL61" s="1" t="s">
        <v>957</v>
      </c>
    </row>
    <row r="64" spans="3:46" x14ac:dyDescent="0.3">
      <c r="AL64" s="4" t="s">
        <v>1191</v>
      </c>
    </row>
    <row r="65" spans="13:38" x14ac:dyDescent="0.3">
      <c r="AL65" s="4" t="s">
        <v>1192</v>
      </c>
    </row>
    <row r="70" spans="13:38" x14ac:dyDescent="0.3">
      <c r="M70" s="1" t="s">
        <v>110</v>
      </c>
      <c r="U70" s="1" t="s">
        <v>113</v>
      </c>
    </row>
    <row r="71" spans="13:38" x14ac:dyDescent="0.3">
      <c r="M71" s="1" t="s">
        <v>111</v>
      </c>
      <c r="U71" s="2" t="s">
        <v>114</v>
      </c>
      <c r="AI71" s="5" t="s">
        <v>102</v>
      </c>
    </row>
    <row r="72" spans="13:38" x14ac:dyDescent="0.3">
      <c r="M72" s="1" t="s">
        <v>112</v>
      </c>
      <c r="U72" s="2" t="s">
        <v>115</v>
      </c>
      <c r="AI72" s="2" t="s">
        <v>103</v>
      </c>
    </row>
    <row r="73" spans="13:38" x14ac:dyDescent="0.3">
      <c r="AJ73" s="2" t="s">
        <v>104</v>
      </c>
    </row>
    <row r="74" spans="13:38" x14ac:dyDescent="0.3">
      <c r="X74" s="4" t="s">
        <v>116</v>
      </c>
      <c r="AJ74" s="2" t="s">
        <v>105</v>
      </c>
    </row>
    <row r="75" spans="13:38" x14ac:dyDescent="0.3">
      <c r="AI75" s="2" t="s">
        <v>106</v>
      </c>
    </row>
    <row r="76" spans="13:38" x14ac:dyDescent="0.3">
      <c r="M76" s="1" t="s">
        <v>138</v>
      </c>
      <c r="X76" s="1" t="s">
        <v>153</v>
      </c>
    </row>
    <row r="77" spans="13:38" x14ac:dyDescent="0.3">
      <c r="M77" s="2" t="s">
        <v>139</v>
      </c>
      <c r="X77" s="2" t="s">
        <v>154</v>
      </c>
      <c r="AI77" s="5" t="s">
        <v>107</v>
      </c>
    </row>
    <row r="78" spans="13:38" x14ac:dyDescent="0.3">
      <c r="M78" s="2" t="s">
        <v>140</v>
      </c>
      <c r="Y78" s="2" t="s">
        <v>155</v>
      </c>
      <c r="AI78" s="2" t="s">
        <v>108</v>
      </c>
    </row>
    <row r="79" spans="13:38" x14ac:dyDescent="0.3">
      <c r="M79" s="2" t="s">
        <v>141</v>
      </c>
      <c r="Y79" s="1" t="s">
        <v>156</v>
      </c>
      <c r="AI79" s="2" t="s">
        <v>109</v>
      </c>
    </row>
    <row r="80" spans="13:38" x14ac:dyDescent="0.3">
      <c r="M80" s="1" t="s">
        <v>142</v>
      </c>
      <c r="Y80" s="1" t="s">
        <v>157</v>
      </c>
    </row>
    <row r="81" spans="13:25" x14ac:dyDescent="0.3">
      <c r="M81" s="1" t="s">
        <v>143</v>
      </c>
      <c r="Y81" s="1" t="s">
        <v>158</v>
      </c>
    </row>
    <row r="82" spans="13:25" x14ac:dyDescent="0.3">
      <c r="M82" s="1" t="s">
        <v>144</v>
      </c>
      <c r="Y82" s="1" t="s">
        <v>159</v>
      </c>
    </row>
    <row r="83" spans="13:25" x14ac:dyDescent="0.3">
      <c r="Y83" s="1" t="s">
        <v>160</v>
      </c>
    </row>
    <row r="84" spans="13:25" x14ac:dyDescent="0.3">
      <c r="M84" s="5" t="s">
        <v>594</v>
      </c>
      <c r="X84" s="2" t="s">
        <v>161</v>
      </c>
    </row>
    <row r="85" spans="13:25" x14ac:dyDescent="0.3">
      <c r="M85" s="2" t="s">
        <v>423</v>
      </c>
    </row>
    <row r="86" spans="13:25" x14ac:dyDescent="0.3">
      <c r="M86" s="1" t="s">
        <v>424</v>
      </c>
    </row>
    <row r="87" spans="13:25" x14ac:dyDescent="0.3">
      <c r="N87" s="2" t="s">
        <v>425</v>
      </c>
    </row>
    <row r="88" spans="13:25" x14ac:dyDescent="0.3">
      <c r="O88" s="2" t="s">
        <v>426</v>
      </c>
    </row>
    <row r="89" spans="13:25" x14ac:dyDescent="0.3">
      <c r="O89" s="2" t="s">
        <v>427</v>
      </c>
    </row>
    <row r="90" spans="13:25" x14ac:dyDescent="0.3">
      <c r="N90" s="2" t="s">
        <v>428</v>
      </c>
    </row>
    <row r="91" spans="13:25" x14ac:dyDescent="0.3">
      <c r="N91" s="1" t="s">
        <v>429</v>
      </c>
    </row>
    <row r="92" spans="13:25" x14ac:dyDescent="0.3">
      <c r="N92" s="2" t="s">
        <v>430</v>
      </c>
    </row>
    <row r="93" spans="13:25" x14ac:dyDescent="0.3">
      <c r="N93" s="1" t="s">
        <v>431</v>
      </c>
    </row>
    <row r="94" spans="13:25" x14ac:dyDescent="0.3">
      <c r="N94" s="21" t="s">
        <v>432</v>
      </c>
    </row>
    <row r="95" spans="13:25" x14ac:dyDescent="0.3">
      <c r="N95" s="1" t="s">
        <v>433</v>
      </c>
    </row>
    <row r="96" spans="13:25" x14ac:dyDescent="0.3">
      <c r="N96" s="1" t="s">
        <v>434</v>
      </c>
    </row>
    <row r="97" spans="14:14" x14ac:dyDescent="0.3">
      <c r="N97" s="21" t="s">
        <v>435</v>
      </c>
    </row>
    <row r="98" spans="14:14" x14ac:dyDescent="0.3">
      <c r="N98" s="1" t="s">
        <v>436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A35BE-9A02-46D9-B732-FE7FE1C3D2A6}">
  <dimension ref="C2:HM261"/>
  <sheetViews>
    <sheetView showGridLines="0" tabSelected="1" topLeftCell="DY4" zoomScale="55" zoomScaleNormal="55" workbookViewId="0">
      <selection activeCell="HF25" sqref="HF25:HM27"/>
    </sheetView>
  </sheetViews>
  <sheetFormatPr defaultColWidth="2.81640625" defaultRowHeight="12.5" x14ac:dyDescent="0.25"/>
  <cols>
    <col min="1" max="16384" width="2.81640625" style="9"/>
  </cols>
  <sheetData>
    <row r="2" spans="3:213" x14ac:dyDescent="0.25">
      <c r="HE2" s="9" t="s">
        <v>214</v>
      </c>
    </row>
    <row r="7" spans="3:213" x14ac:dyDescent="0.25">
      <c r="C7" s="11" t="s">
        <v>216</v>
      </c>
      <c r="W7" s="14" t="s">
        <v>421</v>
      </c>
      <c r="AN7" s="10" t="s">
        <v>315</v>
      </c>
      <c r="BU7" s="10" t="s">
        <v>390</v>
      </c>
      <c r="DF7" s="8" t="s">
        <v>292</v>
      </c>
      <c r="EO7" s="8" t="s">
        <v>395</v>
      </c>
    </row>
    <row r="8" spans="3:213" x14ac:dyDescent="0.25">
      <c r="D8" s="8" t="s">
        <v>205</v>
      </c>
      <c r="AO8" s="9" t="s">
        <v>316</v>
      </c>
      <c r="BV8" s="8" t="s">
        <v>333</v>
      </c>
      <c r="DG8" s="8" t="s">
        <v>392</v>
      </c>
      <c r="EO8" s="8" t="s">
        <v>396</v>
      </c>
    </row>
    <row r="9" spans="3:213" x14ac:dyDescent="0.25">
      <c r="D9" s="8" t="s">
        <v>206</v>
      </c>
      <c r="AO9" s="8" t="s">
        <v>264</v>
      </c>
      <c r="BV9" s="8" t="s">
        <v>335</v>
      </c>
      <c r="DG9" s="8" t="s">
        <v>393</v>
      </c>
    </row>
    <row r="10" spans="3:213" x14ac:dyDescent="0.25">
      <c r="D10" s="8" t="s">
        <v>207</v>
      </c>
      <c r="AO10" s="8" t="s">
        <v>265</v>
      </c>
      <c r="BV10" s="9" t="s">
        <v>336</v>
      </c>
      <c r="DG10" s="8" t="s">
        <v>394</v>
      </c>
    </row>
    <row r="11" spans="3:213" x14ac:dyDescent="0.25">
      <c r="D11" s="10" t="s">
        <v>208</v>
      </c>
      <c r="AO11" s="8" t="s">
        <v>314</v>
      </c>
      <c r="BV11" s="9" t="s">
        <v>337</v>
      </c>
      <c r="EO11" s="8" t="s">
        <v>437</v>
      </c>
    </row>
    <row r="12" spans="3:213" x14ac:dyDescent="0.25">
      <c r="D12" s="8" t="s">
        <v>209</v>
      </c>
      <c r="AO12" s="12" t="s">
        <v>334</v>
      </c>
      <c r="BV12" s="8" t="s">
        <v>338</v>
      </c>
      <c r="EP12" s="9" t="s">
        <v>443</v>
      </c>
    </row>
    <row r="13" spans="3:213" x14ac:dyDescent="0.25">
      <c r="D13" s="9" t="s">
        <v>210</v>
      </c>
      <c r="AO13" s="8" t="s">
        <v>389</v>
      </c>
      <c r="BW13" s="8" t="s">
        <v>339</v>
      </c>
      <c r="EP13" s="9" t="s">
        <v>444</v>
      </c>
    </row>
    <row r="14" spans="3:213" x14ac:dyDescent="0.25">
      <c r="D14" s="10" t="s">
        <v>211</v>
      </c>
      <c r="AO14" s="8"/>
      <c r="BU14" s="13" t="s">
        <v>366</v>
      </c>
      <c r="BW14" s="8" t="s">
        <v>340</v>
      </c>
      <c r="EQ14" s="9" t="s">
        <v>445</v>
      </c>
    </row>
    <row r="15" spans="3:213" x14ac:dyDescent="0.25">
      <c r="D15" s="8" t="s">
        <v>212</v>
      </c>
      <c r="BU15" s="9" t="s">
        <v>361</v>
      </c>
      <c r="BW15" s="8" t="s">
        <v>341</v>
      </c>
      <c r="DF15" s="8" t="s">
        <v>293</v>
      </c>
      <c r="EQ15" s="8" t="s">
        <v>446</v>
      </c>
    </row>
    <row r="16" spans="3:213" x14ac:dyDescent="0.25">
      <c r="D16" s="8" t="s">
        <v>213</v>
      </c>
      <c r="AO16" s="9" t="s">
        <v>317</v>
      </c>
      <c r="BX16" s="8" t="s">
        <v>342</v>
      </c>
      <c r="DG16" s="8" t="s">
        <v>294</v>
      </c>
      <c r="EP16" s="9" t="s">
        <v>438</v>
      </c>
    </row>
    <row r="17" spans="3:221" x14ac:dyDescent="0.25">
      <c r="D17" s="8" t="s">
        <v>217</v>
      </c>
      <c r="AO17" s="8" t="s">
        <v>318</v>
      </c>
      <c r="BX17" s="8" t="s">
        <v>343</v>
      </c>
      <c r="DG17" s="8" t="s">
        <v>295</v>
      </c>
      <c r="EP17" s="9" t="s">
        <v>439</v>
      </c>
    </row>
    <row r="18" spans="3:221" x14ac:dyDescent="0.25">
      <c r="AO18" s="8" t="s">
        <v>319</v>
      </c>
      <c r="BX18" s="8" t="s">
        <v>344</v>
      </c>
      <c r="DG18" s="8" t="s">
        <v>296</v>
      </c>
      <c r="EP18" s="8" t="s">
        <v>440</v>
      </c>
    </row>
    <row r="19" spans="3:221" x14ac:dyDescent="0.25">
      <c r="C19" s="10" t="s">
        <v>215</v>
      </c>
      <c r="AO19" s="13" t="s">
        <v>320</v>
      </c>
      <c r="BX19" s="8" t="s">
        <v>345</v>
      </c>
      <c r="DF19" s="8" t="s">
        <v>297</v>
      </c>
      <c r="EP19" s="9" t="s">
        <v>441</v>
      </c>
    </row>
    <row r="20" spans="3:221" x14ac:dyDescent="0.25">
      <c r="D20" s="10" t="s">
        <v>218</v>
      </c>
      <c r="AO20" s="9" t="s">
        <v>321</v>
      </c>
      <c r="BX20" s="8" t="s">
        <v>346</v>
      </c>
      <c r="DG20" s="8" t="s">
        <v>298</v>
      </c>
      <c r="EP20" s="9" t="s">
        <v>442</v>
      </c>
    </row>
    <row r="21" spans="3:221" x14ac:dyDescent="0.25">
      <c r="E21" s="8" t="s">
        <v>219</v>
      </c>
      <c r="AO21" s="8" t="s">
        <v>322</v>
      </c>
      <c r="BX21" s="8" t="s">
        <v>347</v>
      </c>
      <c r="DG21" s="8" t="s">
        <v>299</v>
      </c>
    </row>
    <row r="22" spans="3:221" x14ac:dyDescent="0.25">
      <c r="F22" s="8" t="s">
        <v>220</v>
      </c>
      <c r="AO22" s="8" t="s">
        <v>388</v>
      </c>
      <c r="BX22" s="8" t="s">
        <v>349</v>
      </c>
      <c r="DG22" s="8" t="s">
        <v>300</v>
      </c>
    </row>
    <row r="23" spans="3:221" x14ac:dyDescent="0.25">
      <c r="F23" s="8" t="s">
        <v>221</v>
      </c>
      <c r="BW23" s="8" t="s">
        <v>348</v>
      </c>
      <c r="DG23" s="8" t="s">
        <v>301</v>
      </c>
      <c r="EO23" s="8" t="s">
        <v>447</v>
      </c>
    </row>
    <row r="24" spans="3:221" x14ac:dyDescent="0.25">
      <c r="E24" s="8" t="s">
        <v>222</v>
      </c>
      <c r="BW24" s="8" t="s">
        <v>350</v>
      </c>
      <c r="EP24" s="8" t="s">
        <v>448</v>
      </c>
    </row>
    <row r="25" spans="3:221" x14ac:dyDescent="0.25">
      <c r="F25" s="8" t="s">
        <v>223</v>
      </c>
      <c r="BW25" s="8" t="s">
        <v>351</v>
      </c>
      <c r="EP25" s="8" t="s">
        <v>449</v>
      </c>
      <c r="HF25" s="69"/>
      <c r="HG25" s="69"/>
      <c r="HH25" s="69"/>
      <c r="HI25" s="69"/>
      <c r="HJ25" s="69"/>
      <c r="HK25" s="69"/>
      <c r="HL25" s="69"/>
      <c r="HM25" s="69"/>
    </row>
    <row r="26" spans="3:221" x14ac:dyDescent="0.25">
      <c r="G26" s="8" t="s">
        <v>224</v>
      </c>
      <c r="AN26" s="10" t="s">
        <v>325</v>
      </c>
      <c r="BX26" s="8" t="s">
        <v>386</v>
      </c>
      <c r="DG26" s="13" t="s">
        <v>1193</v>
      </c>
      <c r="EP26" s="8" t="s">
        <v>450</v>
      </c>
      <c r="HF26" s="69"/>
      <c r="HG26" s="69"/>
      <c r="HH26" s="69"/>
      <c r="HI26" s="69"/>
      <c r="HJ26" s="69"/>
      <c r="HK26" s="69"/>
      <c r="HL26" s="69"/>
      <c r="HM26" s="69"/>
    </row>
    <row r="27" spans="3:221" x14ac:dyDescent="0.25">
      <c r="G27" s="8" t="s">
        <v>225</v>
      </c>
      <c r="AO27" s="9" t="s">
        <v>328</v>
      </c>
      <c r="BX27" s="8" t="s">
        <v>352</v>
      </c>
      <c r="EP27" s="8" t="s">
        <v>451</v>
      </c>
      <c r="HF27" s="69"/>
      <c r="HG27" s="69"/>
      <c r="HH27" s="69"/>
      <c r="HI27" s="69"/>
      <c r="HJ27" s="69"/>
      <c r="HK27" s="69"/>
      <c r="HL27" s="69"/>
      <c r="HM27" s="69"/>
    </row>
    <row r="28" spans="3:221" x14ac:dyDescent="0.25">
      <c r="G28" s="9" t="s">
        <v>226</v>
      </c>
      <c r="AO28" s="8" t="s">
        <v>326</v>
      </c>
      <c r="BW28" s="8"/>
      <c r="BX28" s="13" t="s">
        <v>355</v>
      </c>
    </row>
    <row r="29" spans="3:221" x14ac:dyDescent="0.25">
      <c r="G29" s="9" t="s">
        <v>227</v>
      </c>
      <c r="AO29" s="8" t="s">
        <v>327</v>
      </c>
      <c r="BW29" s="8" t="s">
        <v>353</v>
      </c>
    </row>
    <row r="30" spans="3:221" x14ac:dyDescent="0.25">
      <c r="G30" s="9" t="s">
        <v>228</v>
      </c>
      <c r="BV30" s="8" t="s">
        <v>354</v>
      </c>
    </row>
    <row r="31" spans="3:221" x14ac:dyDescent="0.25">
      <c r="F31" s="8" t="s">
        <v>229</v>
      </c>
      <c r="BW31" s="8" t="s">
        <v>356</v>
      </c>
    </row>
    <row r="32" spans="3:221" x14ac:dyDescent="0.25">
      <c r="G32" s="8" t="s">
        <v>230</v>
      </c>
      <c r="AO32" s="9" t="s">
        <v>331</v>
      </c>
      <c r="BW32" s="8" t="s">
        <v>357</v>
      </c>
      <c r="EP32" s="9" t="s">
        <v>978</v>
      </c>
    </row>
    <row r="33" spans="5:146" x14ac:dyDescent="0.25">
      <c r="G33" s="8" t="s">
        <v>231</v>
      </c>
      <c r="AO33" s="8" t="s">
        <v>329</v>
      </c>
      <c r="BW33" s="9" t="s">
        <v>358</v>
      </c>
    </row>
    <row r="34" spans="5:146" x14ac:dyDescent="0.25">
      <c r="G34" s="8" t="s">
        <v>232</v>
      </c>
      <c r="AO34" s="8" t="s">
        <v>330</v>
      </c>
      <c r="BW34" s="8" t="s">
        <v>359</v>
      </c>
    </row>
    <row r="35" spans="5:146" x14ac:dyDescent="0.25">
      <c r="G35" s="8" t="s">
        <v>233</v>
      </c>
      <c r="BW35" s="10" t="s">
        <v>381</v>
      </c>
    </row>
    <row r="36" spans="5:146" x14ac:dyDescent="0.25">
      <c r="G36" s="9" t="s">
        <v>234</v>
      </c>
      <c r="BX36" s="9" t="s">
        <v>382</v>
      </c>
    </row>
    <row r="37" spans="5:146" x14ac:dyDescent="0.25">
      <c r="E37" s="8" t="s">
        <v>241</v>
      </c>
      <c r="BX37" s="9" t="s">
        <v>383</v>
      </c>
    </row>
    <row r="38" spans="5:146" x14ac:dyDescent="0.25">
      <c r="F38" s="8" t="s">
        <v>235</v>
      </c>
      <c r="AO38" s="9" t="s">
        <v>1154</v>
      </c>
      <c r="BH38" s="9" t="s">
        <v>1180</v>
      </c>
      <c r="BX38" s="9" t="s">
        <v>384</v>
      </c>
    </row>
    <row r="39" spans="5:146" x14ac:dyDescent="0.25">
      <c r="F39" s="8" t="s">
        <v>236</v>
      </c>
      <c r="BX39" s="9" t="s">
        <v>385</v>
      </c>
    </row>
    <row r="40" spans="5:146" x14ac:dyDescent="0.25">
      <c r="F40" s="8" t="s">
        <v>242</v>
      </c>
      <c r="BV40" s="8" t="s">
        <v>360</v>
      </c>
    </row>
    <row r="41" spans="5:146" x14ac:dyDescent="0.25">
      <c r="F41" s="8" t="s">
        <v>237</v>
      </c>
      <c r="BW41" s="8" t="s">
        <v>362</v>
      </c>
    </row>
    <row r="42" spans="5:146" x14ac:dyDescent="0.25">
      <c r="G42" s="8" t="s">
        <v>230</v>
      </c>
      <c r="BW42" s="8" t="s">
        <v>363</v>
      </c>
    </row>
    <row r="43" spans="5:146" x14ac:dyDescent="0.25">
      <c r="G43" s="8" t="s">
        <v>238</v>
      </c>
      <c r="BX43" s="8" t="s">
        <v>365</v>
      </c>
    </row>
    <row r="44" spans="5:146" x14ac:dyDescent="0.25">
      <c r="G44" s="8" t="s">
        <v>239</v>
      </c>
      <c r="BX44" s="8" t="s">
        <v>364</v>
      </c>
      <c r="EP44" s="9" t="s">
        <v>979</v>
      </c>
    </row>
    <row r="45" spans="5:146" x14ac:dyDescent="0.25">
      <c r="F45" s="9" t="s">
        <v>240</v>
      </c>
      <c r="BV45" s="8" t="s">
        <v>372</v>
      </c>
      <c r="EP45" s="9" t="s">
        <v>984</v>
      </c>
    </row>
    <row r="46" spans="5:146" x14ac:dyDescent="0.25">
      <c r="F46" s="8" t="s">
        <v>452</v>
      </c>
      <c r="BV46" s="8"/>
      <c r="EP46" s="9" t="s">
        <v>985</v>
      </c>
    </row>
    <row r="47" spans="5:146" x14ac:dyDescent="0.25">
      <c r="F47" s="8" t="s">
        <v>453</v>
      </c>
      <c r="BV47" s="8"/>
      <c r="EP47" s="9" t="s">
        <v>986</v>
      </c>
    </row>
    <row r="48" spans="5:146" x14ac:dyDescent="0.25">
      <c r="F48" s="8" t="s">
        <v>243</v>
      </c>
      <c r="BW48" s="8" t="s">
        <v>373</v>
      </c>
    </row>
    <row r="49" spans="4:208" x14ac:dyDescent="0.25">
      <c r="BW49" s="8" t="s">
        <v>374</v>
      </c>
    </row>
    <row r="50" spans="4:208" x14ac:dyDescent="0.25">
      <c r="D50" s="10" t="s">
        <v>244</v>
      </c>
      <c r="X50" s="14" t="s">
        <v>420</v>
      </c>
      <c r="BW50" s="11" t="s">
        <v>375</v>
      </c>
    </row>
    <row r="51" spans="4:208" x14ac:dyDescent="0.25">
      <c r="E51" s="8" t="s">
        <v>251</v>
      </c>
      <c r="BX51" s="8" t="s">
        <v>376</v>
      </c>
      <c r="GB51" s="9" t="s">
        <v>987</v>
      </c>
    </row>
    <row r="52" spans="4:208" x14ac:dyDescent="0.25">
      <c r="E52" s="8" t="s">
        <v>245</v>
      </c>
      <c r="BX52" s="8" t="s">
        <v>377</v>
      </c>
      <c r="DG52" s="13" t="s">
        <v>1194</v>
      </c>
      <c r="EP52" s="9" t="s">
        <v>980</v>
      </c>
      <c r="GZ52" s="9" t="s">
        <v>989</v>
      </c>
    </row>
    <row r="53" spans="4:208" x14ac:dyDescent="0.25">
      <c r="E53" s="8" t="s">
        <v>246</v>
      </c>
      <c r="BY53" s="8" t="s">
        <v>378</v>
      </c>
      <c r="DG53" s="8" t="s">
        <v>1195</v>
      </c>
    </row>
    <row r="54" spans="4:208" x14ac:dyDescent="0.25">
      <c r="E54" s="8" t="s">
        <v>247</v>
      </c>
      <c r="BY54" s="8" t="s">
        <v>379</v>
      </c>
    </row>
    <row r="55" spans="4:208" x14ac:dyDescent="0.25">
      <c r="E55" s="8" t="s">
        <v>248</v>
      </c>
      <c r="BY55" s="8" t="s">
        <v>380</v>
      </c>
      <c r="DH55" s="8" t="s">
        <v>1197</v>
      </c>
    </row>
    <row r="56" spans="4:208" x14ac:dyDescent="0.25">
      <c r="G56" s="8" t="s">
        <v>230</v>
      </c>
      <c r="BV56" s="8" t="s">
        <v>387</v>
      </c>
      <c r="DH56" s="8" t="s">
        <v>1198</v>
      </c>
      <c r="EZ56" s="9" t="s">
        <v>982</v>
      </c>
    </row>
    <row r="57" spans="4:208" x14ac:dyDescent="0.25">
      <c r="G57" s="8" t="s">
        <v>238</v>
      </c>
    </row>
    <row r="58" spans="4:208" x14ac:dyDescent="0.25">
      <c r="G58" s="8" t="s">
        <v>239</v>
      </c>
      <c r="BU58" s="10" t="s">
        <v>391</v>
      </c>
    </row>
    <row r="59" spans="4:208" x14ac:dyDescent="0.25">
      <c r="E59" s="8" t="s">
        <v>249</v>
      </c>
    </row>
    <row r="60" spans="4:208" x14ac:dyDescent="0.25">
      <c r="E60" s="9" t="s">
        <v>250</v>
      </c>
      <c r="AW60" s="9" t="s">
        <v>1209</v>
      </c>
    </row>
    <row r="61" spans="4:208" x14ac:dyDescent="0.25">
      <c r="AX61" s="8" t="s">
        <v>1212</v>
      </c>
    </row>
    <row r="62" spans="4:208" x14ac:dyDescent="0.25">
      <c r="E62" s="9" t="s">
        <v>252</v>
      </c>
      <c r="AX62" s="8" t="s">
        <v>1213</v>
      </c>
    </row>
    <row r="63" spans="4:208" x14ac:dyDescent="0.25">
      <c r="F63" s="8" t="s">
        <v>253</v>
      </c>
      <c r="AI63" s="13" t="s">
        <v>966</v>
      </c>
      <c r="BU63" s="12" t="s">
        <v>965</v>
      </c>
    </row>
    <row r="64" spans="4:208" x14ac:dyDescent="0.25">
      <c r="F64" s="8" t="s">
        <v>254</v>
      </c>
      <c r="AI64" s="9" t="s">
        <v>967</v>
      </c>
    </row>
    <row r="65" spans="3:208" x14ac:dyDescent="0.25">
      <c r="F65" s="8" t="s">
        <v>255</v>
      </c>
    </row>
    <row r="66" spans="3:208" x14ac:dyDescent="0.25">
      <c r="BU66" s="9" t="s">
        <v>1162</v>
      </c>
    </row>
    <row r="67" spans="3:208" x14ac:dyDescent="0.25">
      <c r="BU67" s="8" t="s">
        <v>1163</v>
      </c>
      <c r="EY67" s="9" t="s">
        <v>983</v>
      </c>
    </row>
    <row r="68" spans="3:208" x14ac:dyDescent="0.25">
      <c r="D68" s="10" t="s">
        <v>256</v>
      </c>
      <c r="BU68" s="8" t="s">
        <v>1164</v>
      </c>
    </row>
    <row r="69" spans="3:208" x14ac:dyDescent="0.25">
      <c r="E69" s="8" t="s">
        <v>257</v>
      </c>
    </row>
    <row r="70" spans="3:208" x14ac:dyDescent="0.25">
      <c r="E70" s="8" t="s">
        <v>258</v>
      </c>
      <c r="BU70" s="9" t="s">
        <v>1165</v>
      </c>
    </row>
    <row r="71" spans="3:208" x14ac:dyDescent="0.25">
      <c r="E71" s="8" t="s">
        <v>259</v>
      </c>
    </row>
    <row r="72" spans="3:208" x14ac:dyDescent="0.25">
      <c r="E72" s="8" t="s">
        <v>260</v>
      </c>
      <c r="BU72" s="9" t="s">
        <v>1166</v>
      </c>
      <c r="GZ72" s="9" t="s">
        <v>993</v>
      </c>
    </row>
    <row r="73" spans="3:208" x14ac:dyDescent="0.25">
      <c r="F73" s="8" t="s">
        <v>261</v>
      </c>
      <c r="GZ73" s="9" t="s">
        <v>994</v>
      </c>
    </row>
    <row r="74" spans="3:208" x14ac:dyDescent="0.25">
      <c r="F74" s="8" t="s">
        <v>262</v>
      </c>
      <c r="BU74" s="8" t="s">
        <v>1167</v>
      </c>
    </row>
    <row r="78" spans="3:208" x14ac:dyDescent="0.25">
      <c r="C78" s="10" t="s">
        <v>263</v>
      </c>
      <c r="BU78" s="10" t="s">
        <v>1169</v>
      </c>
    </row>
    <row r="79" spans="3:208" x14ac:dyDescent="0.25">
      <c r="D79" s="10" t="s">
        <v>510</v>
      </c>
      <c r="BU79" s="8" t="s">
        <v>1170</v>
      </c>
    </row>
    <row r="80" spans="3:208" x14ac:dyDescent="0.25">
      <c r="E80" s="8" t="s">
        <v>266</v>
      </c>
    </row>
    <row r="81" spans="5:96" x14ac:dyDescent="0.25">
      <c r="E81" s="8"/>
      <c r="F81" s="8" t="s">
        <v>312</v>
      </c>
    </row>
    <row r="82" spans="5:96" x14ac:dyDescent="0.25">
      <c r="E82" s="8"/>
      <c r="F82" s="12" t="s">
        <v>313</v>
      </c>
    </row>
    <row r="83" spans="5:96" x14ac:dyDescent="0.25">
      <c r="E83" s="8"/>
    </row>
    <row r="84" spans="5:96" x14ac:dyDescent="0.25">
      <c r="E84" s="8" t="s">
        <v>267</v>
      </c>
    </row>
    <row r="85" spans="5:96" x14ac:dyDescent="0.25">
      <c r="E85" s="8"/>
      <c r="F85" s="8" t="s">
        <v>272</v>
      </c>
    </row>
    <row r="86" spans="5:96" x14ac:dyDescent="0.25">
      <c r="E86" s="8"/>
      <c r="F86" s="8" t="s">
        <v>273</v>
      </c>
    </row>
    <row r="87" spans="5:96" x14ac:dyDescent="0.25">
      <c r="E87" s="8"/>
      <c r="F87" s="8"/>
      <c r="G87" s="8" t="s">
        <v>274</v>
      </c>
      <c r="CR87" s="9" t="s">
        <v>1211</v>
      </c>
    </row>
    <row r="88" spans="5:96" x14ac:dyDescent="0.25">
      <c r="E88" s="8"/>
      <c r="F88" s="8"/>
      <c r="G88" s="8" t="s">
        <v>275</v>
      </c>
      <c r="CR88" s="9" t="s">
        <v>1210</v>
      </c>
    </row>
    <row r="89" spans="5:96" x14ac:dyDescent="0.25">
      <c r="E89" s="8"/>
      <c r="F89" s="8"/>
      <c r="G89" s="8"/>
    </row>
    <row r="90" spans="5:96" x14ac:dyDescent="0.25">
      <c r="E90" s="8" t="s">
        <v>268</v>
      </c>
    </row>
    <row r="91" spans="5:96" x14ac:dyDescent="0.25">
      <c r="F91" s="8" t="s">
        <v>269</v>
      </c>
      <c r="BK91" s="13" t="s">
        <v>1199</v>
      </c>
    </row>
    <row r="92" spans="5:96" x14ac:dyDescent="0.25">
      <c r="F92" s="8" t="s">
        <v>270</v>
      </c>
      <c r="BK92" s="13" t="s">
        <v>1200</v>
      </c>
      <c r="BY92" s="9" t="s">
        <v>1201</v>
      </c>
    </row>
    <row r="93" spans="5:96" x14ac:dyDescent="0.25">
      <c r="F93" s="9" t="s">
        <v>271</v>
      </c>
      <c r="AQ93" s="9" t="s">
        <v>454</v>
      </c>
      <c r="BK93" s="9" t="s">
        <v>462</v>
      </c>
    </row>
    <row r="95" spans="5:96" x14ac:dyDescent="0.25">
      <c r="E95" s="8" t="s">
        <v>276</v>
      </c>
    </row>
    <row r="96" spans="5:96" x14ac:dyDescent="0.25">
      <c r="E96" s="8"/>
      <c r="F96" s="10" t="s">
        <v>302</v>
      </c>
    </row>
    <row r="97" spans="6:8" x14ac:dyDescent="0.25">
      <c r="F97" s="8" t="s">
        <v>277</v>
      </c>
    </row>
    <row r="98" spans="6:8" x14ac:dyDescent="0.25">
      <c r="G98" s="8" t="s">
        <v>278</v>
      </c>
    </row>
    <row r="99" spans="6:8" x14ac:dyDescent="0.25">
      <c r="G99" s="8" t="s">
        <v>279</v>
      </c>
    </row>
    <row r="100" spans="6:8" x14ac:dyDescent="0.25">
      <c r="G100" s="8" t="s">
        <v>281</v>
      </c>
    </row>
    <row r="101" spans="6:8" x14ac:dyDescent="0.25">
      <c r="G101" s="8" t="s">
        <v>282</v>
      </c>
    </row>
    <row r="102" spans="6:8" x14ac:dyDescent="0.25">
      <c r="F102" s="8" t="s">
        <v>280</v>
      </c>
    </row>
    <row r="103" spans="6:8" x14ac:dyDescent="0.25">
      <c r="G103" s="8" t="s">
        <v>284</v>
      </c>
    </row>
    <row r="104" spans="6:8" x14ac:dyDescent="0.25">
      <c r="G104" s="9" t="s">
        <v>283</v>
      </c>
    </row>
    <row r="105" spans="6:8" x14ac:dyDescent="0.25">
      <c r="G105" s="8" t="s">
        <v>285</v>
      </c>
    </row>
    <row r="106" spans="6:8" x14ac:dyDescent="0.25">
      <c r="F106" s="9" t="s">
        <v>286</v>
      </c>
    </row>
    <row r="107" spans="6:8" x14ac:dyDescent="0.25">
      <c r="G107" s="8" t="s">
        <v>304</v>
      </c>
    </row>
    <row r="108" spans="6:8" x14ac:dyDescent="0.25">
      <c r="G108" s="8" t="s">
        <v>287</v>
      </c>
    </row>
    <row r="109" spans="6:8" x14ac:dyDescent="0.25">
      <c r="H109" s="8" t="s">
        <v>288</v>
      </c>
    </row>
    <row r="110" spans="6:8" x14ac:dyDescent="0.25">
      <c r="H110" s="8" t="s">
        <v>289</v>
      </c>
    </row>
    <row r="111" spans="6:8" x14ac:dyDescent="0.25">
      <c r="H111" s="8" t="s">
        <v>290</v>
      </c>
    </row>
    <row r="112" spans="6:8" x14ac:dyDescent="0.25">
      <c r="H112" s="8" t="s">
        <v>291</v>
      </c>
    </row>
    <row r="113" spans="6:120" x14ac:dyDescent="0.25">
      <c r="F113" s="10" t="s">
        <v>303</v>
      </c>
    </row>
    <row r="114" spans="6:120" x14ac:dyDescent="0.25">
      <c r="F114" s="8" t="s">
        <v>277</v>
      </c>
    </row>
    <row r="115" spans="6:120" x14ac:dyDescent="0.25">
      <c r="G115" s="8" t="s">
        <v>305</v>
      </c>
    </row>
    <row r="116" spans="6:120" x14ac:dyDescent="0.25">
      <c r="H116" s="8" t="s">
        <v>460</v>
      </c>
    </row>
    <row r="117" spans="6:120" x14ac:dyDescent="0.25">
      <c r="H117" s="8" t="s">
        <v>311</v>
      </c>
      <c r="DP117" s="9" t="s">
        <v>461</v>
      </c>
    </row>
    <row r="118" spans="6:120" x14ac:dyDescent="0.25">
      <c r="H118" s="8" t="s">
        <v>310</v>
      </c>
      <c r="AQ118" s="9" t="s">
        <v>455</v>
      </c>
    </row>
    <row r="119" spans="6:120" x14ac:dyDescent="0.25">
      <c r="G119" s="8" t="s">
        <v>279</v>
      </c>
    </row>
    <row r="120" spans="6:120" x14ac:dyDescent="0.25">
      <c r="F120" s="8" t="s">
        <v>306</v>
      </c>
    </row>
    <row r="121" spans="6:120" x14ac:dyDescent="0.25">
      <c r="G121" s="8" t="s">
        <v>307</v>
      </c>
    </row>
    <row r="122" spans="6:120" x14ac:dyDescent="0.25">
      <c r="G122" s="8" t="s">
        <v>308</v>
      </c>
    </row>
    <row r="123" spans="6:120" x14ac:dyDescent="0.25">
      <c r="G123" s="8" t="s">
        <v>285</v>
      </c>
    </row>
    <row r="124" spans="6:120" x14ac:dyDescent="0.25">
      <c r="G124" s="9" t="s">
        <v>309</v>
      </c>
    </row>
    <row r="126" spans="6:120" x14ac:dyDescent="0.25">
      <c r="F126" s="14" t="s">
        <v>323</v>
      </c>
    </row>
    <row r="127" spans="6:120" x14ac:dyDescent="0.25">
      <c r="F127" s="9" t="s">
        <v>324</v>
      </c>
    </row>
    <row r="129" spans="5:115" x14ac:dyDescent="0.25">
      <c r="F129" s="10" t="s">
        <v>367</v>
      </c>
    </row>
    <row r="130" spans="5:115" x14ac:dyDescent="0.25">
      <c r="F130" s="8" t="s">
        <v>368</v>
      </c>
    </row>
    <row r="131" spans="5:115" x14ac:dyDescent="0.25">
      <c r="G131" s="8" t="s">
        <v>369</v>
      </c>
    </row>
    <row r="132" spans="5:115" x14ac:dyDescent="0.25">
      <c r="G132" s="8" t="s">
        <v>370</v>
      </c>
      <c r="AR132" s="13" t="s">
        <v>463</v>
      </c>
    </row>
    <row r="133" spans="5:115" x14ac:dyDescent="0.25">
      <c r="G133" s="9" t="s">
        <v>371</v>
      </c>
      <c r="BK133" s="9" t="s">
        <v>457</v>
      </c>
      <c r="CQ133" s="9" t="s">
        <v>456</v>
      </c>
      <c r="DK133" s="9" t="s">
        <v>458</v>
      </c>
    </row>
    <row r="134" spans="5:115" x14ac:dyDescent="0.25">
      <c r="CQ134" s="13" t="s">
        <v>464</v>
      </c>
      <c r="DK134" s="9" t="s">
        <v>459</v>
      </c>
    </row>
    <row r="135" spans="5:115" x14ac:dyDescent="0.25">
      <c r="F135" s="9" t="s">
        <v>475</v>
      </c>
    </row>
    <row r="138" spans="5:115" x14ac:dyDescent="0.25">
      <c r="E138" s="10" t="s">
        <v>511</v>
      </c>
      <c r="Z138" s="9" t="s">
        <v>620</v>
      </c>
    </row>
    <row r="139" spans="5:115" x14ac:dyDescent="0.25">
      <c r="F139" s="8" t="s">
        <v>512</v>
      </c>
    </row>
    <row r="140" spans="5:115" x14ac:dyDescent="0.25">
      <c r="G140" s="8" t="s">
        <v>513</v>
      </c>
    </row>
    <row r="141" spans="5:115" x14ac:dyDescent="0.25">
      <c r="G141" s="9" t="s">
        <v>514</v>
      </c>
    </row>
    <row r="142" spans="5:115" x14ac:dyDescent="0.25">
      <c r="G142" s="9" t="s">
        <v>515</v>
      </c>
      <c r="AQ142" s="9" t="s">
        <v>465</v>
      </c>
    </row>
    <row r="143" spans="5:115" x14ac:dyDescent="0.25">
      <c r="G143" s="9" t="s">
        <v>516</v>
      </c>
      <c r="AQ143" s="13" t="s">
        <v>1202</v>
      </c>
    </row>
    <row r="144" spans="5:115" x14ac:dyDescent="0.25">
      <c r="G144" s="9" t="s">
        <v>517</v>
      </c>
      <c r="AQ144" s="13" t="s">
        <v>1203</v>
      </c>
    </row>
    <row r="145" spans="6:88" x14ac:dyDescent="0.25">
      <c r="G145" s="9" t="s">
        <v>518</v>
      </c>
    </row>
    <row r="146" spans="6:88" x14ac:dyDescent="0.25">
      <c r="G146" s="8" t="s">
        <v>519</v>
      </c>
    </row>
    <row r="147" spans="6:88" x14ac:dyDescent="0.25">
      <c r="G147" s="8" t="s">
        <v>520</v>
      </c>
      <c r="CJ147" s="9" t="s">
        <v>589</v>
      </c>
    </row>
    <row r="148" spans="6:88" x14ac:dyDescent="0.25">
      <c r="G148" s="13" t="s">
        <v>521</v>
      </c>
    </row>
    <row r="149" spans="6:88" x14ac:dyDescent="0.25">
      <c r="F149" s="8" t="s">
        <v>542</v>
      </c>
    </row>
    <row r="150" spans="6:88" x14ac:dyDescent="0.25">
      <c r="G150" s="9" t="s">
        <v>541</v>
      </c>
    </row>
    <row r="153" spans="6:88" x14ac:dyDescent="0.25">
      <c r="BW153" s="9" t="s">
        <v>472</v>
      </c>
    </row>
    <row r="155" spans="6:88" ht="16" customHeight="1" x14ac:dyDescent="0.25">
      <c r="AF155" s="9" t="s">
        <v>543</v>
      </c>
    </row>
    <row r="161" spans="6:82" x14ac:dyDescent="0.25">
      <c r="BW161" s="9" t="s">
        <v>471</v>
      </c>
    </row>
    <row r="166" spans="6:82" x14ac:dyDescent="0.25">
      <c r="CD166" s="9" t="s">
        <v>1206</v>
      </c>
    </row>
    <row r="167" spans="6:82" x14ac:dyDescent="0.25">
      <c r="AZ167" s="9" t="s">
        <v>473</v>
      </c>
    </row>
    <row r="169" spans="6:82" x14ac:dyDescent="0.25">
      <c r="BB169" s="9" t="s">
        <v>474</v>
      </c>
    </row>
    <row r="172" spans="6:82" x14ac:dyDescent="0.25">
      <c r="AZ172" s="13" t="s">
        <v>995</v>
      </c>
    </row>
    <row r="173" spans="6:82" x14ac:dyDescent="0.25">
      <c r="AT173" s="9" t="s">
        <v>1172</v>
      </c>
    </row>
    <row r="174" spans="6:82" x14ac:dyDescent="0.25">
      <c r="AT174" s="9" t="s">
        <v>1207</v>
      </c>
    </row>
    <row r="176" spans="6:82" x14ac:dyDescent="0.25">
      <c r="F176" s="9" t="s">
        <v>590</v>
      </c>
      <c r="AB176" s="13" t="s">
        <v>968</v>
      </c>
    </row>
    <row r="177" spans="5:10" x14ac:dyDescent="0.25">
      <c r="F177" s="8" t="s">
        <v>591</v>
      </c>
    </row>
    <row r="178" spans="5:10" x14ac:dyDescent="0.25">
      <c r="F178" s="8" t="s">
        <v>592</v>
      </c>
    </row>
    <row r="181" spans="5:10" x14ac:dyDescent="0.25">
      <c r="E181" s="10" t="s">
        <v>594</v>
      </c>
    </row>
    <row r="182" spans="5:10" x14ac:dyDescent="0.25">
      <c r="F182" s="8" t="s">
        <v>595</v>
      </c>
    </row>
    <row r="183" spans="5:10" x14ac:dyDescent="0.25">
      <c r="G183" s="8" t="s">
        <v>596</v>
      </c>
    </row>
    <row r="184" spans="5:10" x14ac:dyDescent="0.25">
      <c r="G184" s="8" t="s">
        <v>597</v>
      </c>
    </row>
    <row r="185" spans="5:10" x14ac:dyDescent="0.25">
      <c r="H185" s="8" t="s">
        <v>598</v>
      </c>
    </row>
    <row r="186" spans="5:10" x14ac:dyDescent="0.25">
      <c r="I186" s="8" t="s">
        <v>599</v>
      </c>
    </row>
    <row r="187" spans="5:10" x14ac:dyDescent="0.25">
      <c r="I187" s="8" t="s">
        <v>600</v>
      </c>
    </row>
    <row r="188" spans="5:10" x14ac:dyDescent="0.25">
      <c r="I188" s="9" t="s">
        <v>601</v>
      </c>
    </row>
    <row r="189" spans="5:10" x14ac:dyDescent="0.25">
      <c r="I189" s="9" t="s">
        <v>602</v>
      </c>
    </row>
    <row r="190" spans="5:10" x14ac:dyDescent="0.25">
      <c r="I190" s="8" t="s">
        <v>604</v>
      </c>
    </row>
    <row r="191" spans="5:10" x14ac:dyDescent="0.25">
      <c r="J191" s="8" t="s">
        <v>605</v>
      </c>
    </row>
    <row r="192" spans="5:10" x14ac:dyDescent="0.25">
      <c r="J192" s="8" t="s">
        <v>606</v>
      </c>
    </row>
    <row r="193" spans="8:11" x14ac:dyDescent="0.25">
      <c r="J193" s="8" t="s">
        <v>607</v>
      </c>
    </row>
    <row r="194" spans="8:11" x14ac:dyDescent="0.25">
      <c r="J194" s="8"/>
      <c r="K194" s="8" t="s">
        <v>8</v>
      </c>
    </row>
    <row r="195" spans="8:11" x14ac:dyDescent="0.25">
      <c r="H195" s="8"/>
      <c r="K195" s="8" t="s">
        <v>608</v>
      </c>
    </row>
    <row r="196" spans="8:11" x14ac:dyDescent="0.25">
      <c r="K196" s="8" t="s">
        <v>609</v>
      </c>
    </row>
    <row r="197" spans="8:11" x14ac:dyDescent="0.25">
      <c r="H197" s="8"/>
    </row>
    <row r="198" spans="8:11" x14ac:dyDescent="0.25">
      <c r="K198" s="8" t="s">
        <v>610</v>
      </c>
    </row>
    <row r="199" spans="8:11" x14ac:dyDescent="0.25">
      <c r="K199" s="8" t="s">
        <v>611</v>
      </c>
    </row>
    <row r="200" spans="8:11" x14ac:dyDescent="0.25">
      <c r="K200" s="8" t="s">
        <v>612</v>
      </c>
    </row>
    <row r="201" spans="8:11" x14ac:dyDescent="0.25">
      <c r="I201" s="12" t="s">
        <v>613</v>
      </c>
    </row>
    <row r="202" spans="8:11" x14ac:dyDescent="0.25">
      <c r="I202" s="12"/>
      <c r="J202" s="8" t="s">
        <v>614</v>
      </c>
    </row>
    <row r="203" spans="8:11" x14ac:dyDescent="0.25">
      <c r="H203" s="8" t="s">
        <v>603</v>
      </c>
    </row>
    <row r="204" spans="8:11" x14ac:dyDescent="0.25">
      <c r="I204" s="8" t="s">
        <v>615</v>
      </c>
    </row>
    <row r="205" spans="8:11" x14ac:dyDescent="0.25">
      <c r="H205" s="8"/>
      <c r="I205" s="8" t="s">
        <v>616</v>
      </c>
    </row>
    <row r="206" spans="8:11" x14ac:dyDescent="0.25">
      <c r="I206" s="8" t="s">
        <v>617</v>
      </c>
    </row>
    <row r="207" spans="8:11" x14ac:dyDescent="0.25">
      <c r="I207" s="8" t="s">
        <v>618</v>
      </c>
    </row>
    <row r="208" spans="8:11" x14ac:dyDescent="0.25">
      <c r="I208" s="8" t="s">
        <v>619</v>
      </c>
    </row>
    <row r="209" spans="5:85" x14ac:dyDescent="0.25">
      <c r="F209" s="8" t="s">
        <v>621</v>
      </c>
      <c r="CD209" s="9" t="s">
        <v>1208</v>
      </c>
    </row>
    <row r="210" spans="5:85" x14ac:dyDescent="0.25">
      <c r="G210" s="8" t="s">
        <v>622</v>
      </c>
      <c r="CE210" s="9" t="s">
        <v>1204</v>
      </c>
    </row>
    <row r="211" spans="5:85" x14ac:dyDescent="0.25">
      <c r="CG211" s="9" t="s">
        <v>1205</v>
      </c>
    </row>
    <row r="214" spans="5:85" x14ac:dyDescent="0.25">
      <c r="E214" s="10" t="s">
        <v>627</v>
      </c>
    </row>
    <row r="215" spans="5:85" x14ac:dyDescent="0.25">
      <c r="F215" s="8" t="s">
        <v>628</v>
      </c>
    </row>
    <row r="216" spans="5:85" x14ac:dyDescent="0.25">
      <c r="F216" s="8" t="s">
        <v>629</v>
      </c>
    </row>
    <row r="217" spans="5:85" x14ac:dyDescent="0.25">
      <c r="G217" s="8" t="s">
        <v>630</v>
      </c>
    </row>
    <row r="218" spans="5:85" x14ac:dyDescent="0.25">
      <c r="G218" s="8" t="s">
        <v>631</v>
      </c>
    </row>
    <row r="219" spans="5:85" x14ac:dyDescent="0.25">
      <c r="G219" s="8" t="s">
        <v>632</v>
      </c>
    </row>
    <row r="220" spans="5:85" x14ac:dyDescent="0.25">
      <c r="H220" s="8" t="s">
        <v>342</v>
      </c>
    </row>
    <row r="221" spans="5:85" x14ac:dyDescent="0.25">
      <c r="H221" s="8" t="s">
        <v>231</v>
      </c>
    </row>
    <row r="222" spans="5:85" x14ac:dyDescent="0.25">
      <c r="H222" s="8" t="s">
        <v>633</v>
      </c>
    </row>
    <row r="223" spans="5:85" x14ac:dyDescent="0.25">
      <c r="G223" s="8" t="s">
        <v>634</v>
      </c>
    </row>
    <row r="224" spans="5:85" x14ac:dyDescent="0.25">
      <c r="G224" s="8" t="s">
        <v>635</v>
      </c>
    </row>
    <row r="225" spans="6:166" x14ac:dyDescent="0.25">
      <c r="F225" s="8" t="s">
        <v>636</v>
      </c>
    </row>
    <row r="226" spans="6:166" x14ac:dyDescent="0.25">
      <c r="G226" s="8" t="s">
        <v>637</v>
      </c>
    </row>
    <row r="227" spans="6:166" x14ac:dyDescent="0.25">
      <c r="G227" s="8" t="s">
        <v>638</v>
      </c>
    </row>
    <row r="228" spans="6:166" x14ac:dyDescent="0.25">
      <c r="G228" s="9" t="s">
        <v>639</v>
      </c>
    </row>
    <row r="229" spans="6:166" x14ac:dyDescent="0.25">
      <c r="F229" s="8" t="s">
        <v>640</v>
      </c>
    </row>
    <row r="230" spans="6:166" x14ac:dyDescent="0.25">
      <c r="G230" s="8" t="s">
        <v>641</v>
      </c>
    </row>
    <row r="231" spans="6:166" x14ac:dyDescent="0.25">
      <c r="G231" s="8" t="s">
        <v>642</v>
      </c>
    </row>
    <row r="232" spans="6:166" x14ac:dyDescent="0.25">
      <c r="G232" s="8" t="s">
        <v>643</v>
      </c>
    </row>
    <row r="233" spans="6:166" x14ac:dyDescent="0.25">
      <c r="G233" s="8" t="s">
        <v>644</v>
      </c>
    </row>
    <row r="234" spans="6:166" x14ac:dyDescent="0.25">
      <c r="F234" s="8" t="s">
        <v>645</v>
      </c>
    </row>
    <row r="235" spans="6:166" ht="14.5" x14ac:dyDescent="0.35">
      <c r="G235" s="53" t="s">
        <v>955</v>
      </c>
    </row>
    <row r="237" spans="6:166" x14ac:dyDescent="0.25">
      <c r="F237" s="8" t="s">
        <v>996</v>
      </c>
    </row>
    <row r="238" spans="6:166" x14ac:dyDescent="0.25">
      <c r="G238" s="8" t="s">
        <v>997</v>
      </c>
      <c r="BB238" s="9" t="s">
        <v>999</v>
      </c>
      <c r="FI238" s="9" t="s">
        <v>958</v>
      </c>
    </row>
    <row r="239" spans="6:166" x14ac:dyDescent="0.25">
      <c r="G239" s="9" t="s">
        <v>998</v>
      </c>
      <c r="BB239" s="9" t="s">
        <v>1000</v>
      </c>
      <c r="FJ239" s="9" t="s">
        <v>959</v>
      </c>
    </row>
    <row r="240" spans="6:166" x14ac:dyDescent="0.25">
      <c r="FJ240" s="9" t="s">
        <v>960</v>
      </c>
    </row>
    <row r="241" spans="6:166" x14ac:dyDescent="0.25">
      <c r="G241" s="13" t="s">
        <v>1173</v>
      </c>
      <c r="FJ241" s="12" t="s">
        <v>961</v>
      </c>
    </row>
    <row r="242" spans="6:166" x14ac:dyDescent="0.25">
      <c r="H242" s="8" t="s">
        <v>1174</v>
      </c>
      <c r="FJ242" s="54" t="s">
        <v>962</v>
      </c>
    </row>
    <row r="243" spans="6:166" x14ac:dyDescent="0.25">
      <c r="H243" s="9" t="s">
        <v>1175</v>
      </c>
    </row>
    <row r="244" spans="6:166" x14ac:dyDescent="0.25">
      <c r="H244" s="9" t="s">
        <v>1176</v>
      </c>
      <c r="FJ244" s="9" t="s">
        <v>963</v>
      </c>
    </row>
    <row r="245" spans="6:166" x14ac:dyDescent="0.25">
      <c r="G245" s="14" t="s">
        <v>1179</v>
      </c>
    </row>
    <row r="248" spans="6:166" x14ac:dyDescent="0.25">
      <c r="FI248" s="9" t="s">
        <v>964</v>
      </c>
    </row>
    <row r="253" spans="6:166" x14ac:dyDescent="0.25">
      <c r="F253" s="13" t="s">
        <v>1177</v>
      </c>
    </row>
    <row r="254" spans="6:166" x14ac:dyDescent="0.25">
      <c r="G254" s="8" t="s">
        <v>1178</v>
      </c>
    </row>
    <row r="255" spans="6:166" x14ac:dyDescent="0.25">
      <c r="G255" s="9" t="s">
        <v>1181</v>
      </c>
    </row>
    <row r="256" spans="6:166" x14ac:dyDescent="0.25">
      <c r="H256" s="8" t="s">
        <v>1182</v>
      </c>
    </row>
    <row r="257" spans="7:94" x14ac:dyDescent="0.25">
      <c r="G257" s="9" t="s">
        <v>1183</v>
      </c>
    </row>
    <row r="258" spans="7:94" x14ac:dyDescent="0.25">
      <c r="H258" s="8" t="s">
        <v>1184</v>
      </c>
    </row>
    <row r="259" spans="7:94" x14ac:dyDescent="0.25">
      <c r="H259" s="8" t="s">
        <v>1185</v>
      </c>
    </row>
    <row r="260" spans="7:94" x14ac:dyDescent="0.25">
      <c r="H260" s="8" t="s">
        <v>1186</v>
      </c>
      <c r="BY260" s="9" t="s">
        <v>646</v>
      </c>
      <c r="CP260" s="9" t="s">
        <v>647</v>
      </c>
    </row>
    <row r="261" spans="7:94" x14ac:dyDescent="0.25">
      <c r="H261" s="8" t="s">
        <v>1187</v>
      </c>
    </row>
  </sheetData>
  <conditionalFormatting sqref="A12:AN12 A27:AN29 AP27:XFD29 AO28:AO29 AO10:AO14 BV29:BW30 BV40:CB55 A30:XFD39 A55:XFD62 A63:W63 Y63:XFD63 A40:BU54 AP12:EO12 EN12:FH13 A13:EO19 A20:XFD26 EQ12:XFD14 ER15:XFD19 EP16:EQ20 EN13:EQ17 A96:AP96 AR96:XFD96 A140:F144 G140:G142 E142:K146 A185:G186 I185:XFD186 A187:XFD190 A191:G197 K191:XFD197 H195:J197 A198:XFD208 J209:XFD209 A209:H209 A233:DM233 DO233:XFD233 A1:XFD1 A3:XFD11 A2:FQ2 FS2:XFD2 A64:XFD66 A68:XFD95 A67:GY67 HA67:XFD67 CC40:XFD54 A97:XFD138 A139:Y139 H144:XFD144 H140:Y143 AC139:XFD143 A145:XFD179 A180:AL184 AP180:XFD184 A234:XFD241 A242:E250 L242:XFD250 A210:XFD218 A224:XFD232 A219:AH223 AL219:XFD223 G241:I245 A270:XFD1048576 A269:Z269 AB269:XFD269 A251:XFD268">
    <cfRule type="notContainsBlanks" dxfId="49" priority="3">
      <formula>LEN(TRIM(A1))&gt;0</formula>
    </cfRule>
  </conditionalFormatting>
  <hyperlinks>
    <hyperlink ref="G235" location="'Web_B-wins'!A1" display="Link" xr:uid="{A608E7F3-7AE9-43E2-8D5B-BAD18A0E932B}"/>
  </hyperlink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F3DB2177-A099-456B-BAFC-E7E34F2BAFF0}">
            <xm:f>NOT(ISERROR(SEARCH("+",A1)))</xm:f>
            <xm:f>"+"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2" operator="containsText" id="{6506A97D-6C46-4033-AD32-6FA91B50BDD1}">
            <xm:f>NOT(ISERROR(SEARCH("-",A1)))</xm:f>
            <xm:f>"-"</xm:f>
            <x14:dxf>
              <fill>
                <patternFill>
                  <bgColor theme="7" tint="0.79998168889431442"/>
                </patternFill>
              </fill>
            </x14:dxf>
          </x14:cfRule>
          <xm:sqref>A12:AN12 A27:AN29 AP27:XFD29 AO28:AO29 AO10:AO14 BV29:BW30 BV40:CB55 A30:XFD39 A55:XFD62 A63:W63 Y63:XFD63 A40:BU54 AP12:EO12 EN12:FH13 A13:EO19 A20:XFD26 EQ12:XFD14 ER15:XFD19 EP16:EQ20 EN13:EQ17 A96:AP96 AR96:XFD96 A140:F144 G140:G142 E142:K146 A185:G186 I185:XFD186 A187:XFD190 A191:G197 K191:XFD197 H195:J197 A198:XFD208 J209:XFD209 A209:H209 A233:DM233 DO233:XFD233 A1:XFD1 A3:XFD11 A2:FQ2 FS2:XFD2 A64:XFD66 A68:XFD95 A67:GY67 HA67:XFD67 CC40:XFD54 A97:XFD138 A139:Y139 H144:XFD144 H140:Y143 AC139:XFD143 A145:XFD179 A180:AL184 AP180:XFD184 A234:XFD241 A242:E250 L242:XFD250 A210:XFD218 A224:XFD232 A219:AH223 AL219:XFD223 G241:I245 A270:XFD1048576 A269:Z269 AB269:XFD269 A251:XFD268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4FC19-5A77-421E-91FF-FBBF9F1B0B39}">
  <dimension ref="C16:BA86"/>
  <sheetViews>
    <sheetView showGridLines="0" topLeftCell="A7" zoomScale="85" zoomScaleNormal="85" workbookViewId="0">
      <selection activeCell="V19" sqref="V19"/>
    </sheetView>
  </sheetViews>
  <sheetFormatPr defaultColWidth="4.36328125" defaultRowHeight="14" x14ac:dyDescent="0.3"/>
  <cols>
    <col min="1" max="35" width="4.36328125" style="1"/>
    <col min="36" max="36" width="4.08984375" style="1" customWidth="1"/>
    <col min="37" max="37" width="4.54296875" style="1" customWidth="1"/>
    <col min="38" max="44" width="4.08984375" style="1" customWidth="1"/>
    <col min="45" max="16384" width="4.36328125" style="1"/>
  </cols>
  <sheetData>
    <row r="16" spans="36:43" x14ac:dyDescent="0.3">
      <c r="AJ16" s="18" t="s">
        <v>418</v>
      </c>
      <c r="AK16" s="19"/>
      <c r="AL16" s="19"/>
      <c r="AM16" s="19"/>
      <c r="AN16" s="19"/>
      <c r="AO16" s="19"/>
      <c r="AP16" s="19"/>
      <c r="AQ16" s="20"/>
    </row>
    <row r="17" spans="3:53" ht="19" customHeight="1" x14ac:dyDescent="0.35">
      <c r="O17" s="1" t="s">
        <v>404</v>
      </c>
      <c r="AJ17" s="105" t="s">
        <v>412</v>
      </c>
      <c r="AK17" s="106"/>
      <c r="AL17" s="17" t="s">
        <v>416</v>
      </c>
      <c r="AM17" s="16"/>
      <c r="AN17" s="16"/>
      <c r="AO17" s="16"/>
      <c r="AP17" s="107"/>
      <c r="AQ17" s="107"/>
      <c r="AS17" s="7" t="str">
        <f>AL17&amp;$O$17&amp;AJ19&amp;$O$17&amp;AL19&amp;$O$17&amp;AN19</f>
        <v>D01SN0001&amp;216&amp;7721&amp;W913</v>
      </c>
    </row>
    <row r="18" spans="3:53" ht="19.5" customHeight="1" x14ac:dyDescent="0.3">
      <c r="C18" s="147" t="s">
        <v>402</v>
      </c>
      <c r="D18" s="147"/>
      <c r="E18" s="146" t="s">
        <v>397</v>
      </c>
      <c r="F18" s="146"/>
      <c r="G18" s="146"/>
      <c r="H18" s="146"/>
      <c r="I18" s="146"/>
      <c r="J18" s="146"/>
      <c r="K18" s="120"/>
      <c r="L18" s="120"/>
      <c r="M18" s="120"/>
      <c r="AJ18" s="105" t="s">
        <v>413</v>
      </c>
      <c r="AK18" s="106"/>
      <c r="AL18" s="108" t="s">
        <v>415</v>
      </c>
      <c r="AM18" s="108"/>
      <c r="AN18" s="15" t="s">
        <v>414</v>
      </c>
      <c r="AP18" s="107"/>
      <c r="AQ18" s="107"/>
    </row>
    <row r="19" spans="3:53" ht="19.5" customHeight="1" x14ac:dyDescent="0.35">
      <c r="C19" s="147"/>
      <c r="D19" s="147"/>
      <c r="E19" s="146"/>
      <c r="F19" s="146"/>
      <c r="G19" s="146"/>
      <c r="H19" s="146"/>
      <c r="I19" s="146"/>
      <c r="J19" s="146"/>
      <c r="K19" s="120"/>
      <c r="L19" s="120"/>
      <c r="M19" s="120"/>
      <c r="O19" s="7" t="str">
        <f>E18&amp;$O$17&amp;C18&amp;$O$17&amp;F21&amp;$O$17&amp;F22</f>
        <v>D01GJD001&amp;①&amp;FCL-TN&amp;TN-29</v>
      </c>
      <c r="AJ19" s="88">
        <v>216</v>
      </c>
      <c r="AK19" s="71"/>
      <c r="AL19" s="109">
        <v>7721</v>
      </c>
      <c r="AM19" s="110"/>
      <c r="AN19" s="109" t="s">
        <v>417</v>
      </c>
      <c r="AO19" s="109"/>
      <c r="AP19" s="111">
        <f ca="1">NOW()</f>
        <v>45798.65868310185</v>
      </c>
      <c r="AQ19" s="111"/>
    </row>
    <row r="20" spans="3:53" ht="19.5" customHeight="1" x14ac:dyDescent="0.3">
      <c r="C20" s="143" t="s">
        <v>398</v>
      </c>
      <c r="D20" s="144"/>
      <c r="E20" s="144"/>
      <c r="F20" s="144"/>
      <c r="G20" s="144"/>
      <c r="H20" s="145"/>
      <c r="I20" s="143" t="s">
        <v>409</v>
      </c>
      <c r="J20" s="145"/>
      <c r="K20" s="140"/>
      <c r="L20" s="140"/>
      <c r="M20" s="140"/>
    </row>
    <row r="21" spans="3:53" ht="19.5" customHeight="1" x14ac:dyDescent="0.35">
      <c r="C21" s="141" t="s">
        <v>406</v>
      </c>
      <c r="D21" s="141"/>
      <c r="E21" s="141"/>
      <c r="F21" s="120" t="s">
        <v>400</v>
      </c>
      <c r="G21" s="120"/>
      <c r="H21" s="120"/>
      <c r="I21" s="120"/>
      <c r="J21" s="142"/>
      <c r="K21" s="120"/>
      <c r="L21" s="120"/>
      <c r="M21" s="120"/>
      <c r="AJ21" s="105" t="s">
        <v>412</v>
      </c>
      <c r="AK21" s="106"/>
      <c r="AL21" s="88" t="s">
        <v>416</v>
      </c>
      <c r="AM21" s="70"/>
      <c r="AN21" s="70"/>
      <c r="AO21" s="70"/>
      <c r="AP21" s="70"/>
      <c r="AQ21" s="71"/>
    </row>
    <row r="22" spans="3:53" ht="19.5" customHeight="1" x14ac:dyDescent="0.35">
      <c r="C22" s="141" t="s">
        <v>405</v>
      </c>
      <c r="D22" s="141"/>
      <c r="E22" s="141"/>
      <c r="F22" s="120" t="s">
        <v>399</v>
      </c>
      <c r="G22" s="120"/>
      <c r="H22" s="120"/>
      <c r="I22" s="120"/>
      <c r="J22" s="120"/>
      <c r="K22" s="120"/>
      <c r="L22" s="120"/>
      <c r="M22" s="120"/>
      <c r="AJ22" s="105" t="s">
        <v>413</v>
      </c>
      <c r="AK22" s="106"/>
      <c r="AL22" s="112">
        <v>120</v>
      </c>
      <c r="AM22" s="112"/>
      <c r="AN22" s="113">
        <f ca="1">NOW()</f>
        <v>45798.65868310185</v>
      </c>
      <c r="AO22" s="114"/>
      <c r="AP22" s="114"/>
      <c r="AQ22" s="115"/>
    </row>
    <row r="23" spans="3:53" ht="19.5" customHeight="1" x14ac:dyDescent="0.3">
      <c r="C23" s="141" t="s">
        <v>407</v>
      </c>
      <c r="D23" s="141"/>
      <c r="E23" s="141"/>
      <c r="F23" s="120" t="s">
        <v>401</v>
      </c>
      <c r="G23" s="120"/>
      <c r="H23" s="120"/>
      <c r="I23" s="120"/>
      <c r="J23" s="120"/>
      <c r="K23" s="120"/>
      <c r="L23" s="120"/>
      <c r="M23" s="120"/>
      <c r="AJ23" s="1" t="s">
        <v>419</v>
      </c>
    </row>
    <row r="24" spans="3:53" ht="19.5" customHeight="1" x14ac:dyDescent="0.3">
      <c r="C24" s="119" t="s">
        <v>403</v>
      </c>
      <c r="D24" s="119"/>
      <c r="E24" s="119"/>
      <c r="F24" s="119"/>
      <c r="G24" s="119"/>
      <c r="H24" s="119"/>
      <c r="I24" s="119"/>
      <c r="J24" s="120"/>
      <c r="K24" s="120"/>
      <c r="L24" s="120"/>
      <c r="M24" s="120"/>
    </row>
    <row r="25" spans="3:53" ht="19.5" customHeight="1" x14ac:dyDescent="0.35">
      <c r="AJ25" s="22"/>
      <c r="AK25" s="23"/>
      <c r="AL25" s="28" t="s">
        <v>531</v>
      </c>
      <c r="AM25" s="23"/>
      <c r="AN25" s="23"/>
      <c r="AO25" s="23"/>
      <c r="AP25" s="23"/>
      <c r="AQ25" s="24"/>
      <c r="AT25" s="105" t="s">
        <v>412</v>
      </c>
      <c r="AU25" s="106"/>
      <c r="AV25" s="88" t="s">
        <v>469</v>
      </c>
      <c r="AW25" s="70"/>
      <c r="AX25" s="70"/>
      <c r="AY25" s="70"/>
      <c r="AZ25" s="70"/>
      <c r="BA25" s="71"/>
    </row>
    <row r="26" spans="3:53" ht="19.5" customHeight="1" x14ac:dyDescent="0.3">
      <c r="C26" s="131" t="s">
        <v>402</v>
      </c>
      <c r="D26" s="131"/>
      <c r="E26" s="132" t="s">
        <v>469</v>
      </c>
      <c r="F26" s="132"/>
      <c r="G26" s="132"/>
      <c r="H26" s="132"/>
      <c r="I26" s="132"/>
      <c r="J26" s="132"/>
      <c r="K26" s="120"/>
      <c r="L26" s="120"/>
      <c r="M26" s="120"/>
      <c r="AB26" s="1" t="s">
        <v>1171</v>
      </c>
      <c r="AJ26" s="25"/>
      <c r="AK26" s="26"/>
      <c r="AL26" s="31" t="s">
        <v>532</v>
      </c>
      <c r="AM26" s="26"/>
      <c r="AN26" s="29" t="s">
        <v>539</v>
      </c>
      <c r="AO26" s="26"/>
      <c r="AP26" s="26"/>
      <c r="AQ26" s="27"/>
      <c r="AT26" s="105" t="s">
        <v>413</v>
      </c>
      <c r="AU26" s="106"/>
      <c r="AV26" s="148">
        <v>1100</v>
      </c>
      <c r="AW26" s="149"/>
      <c r="AX26" s="113">
        <f ca="1">NOW()</f>
        <v>45798.65868310185</v>
      </c>
      <c r="AY26" s="114"/>
      <c r="AZ26" s="114"/>
      <c r="BA26" s="115"/>
    </row>
    <row r="27" spans="3:53" ht="19.5" customHeight="1" x14ac:dyDescent="0.3">
      <c r="C27" s="131"/>
      <c r="D27" s="131"/>
      <c r="E27" s="132"/>
      <c r="F27" s="132"/>
      <c r="G27" s="132"/>
      <c r="H27" s="132"/>
      <c r="I27" s="132"/>
      <c r="J27" s="132"/>
      <c r="K27" s="120"/>
      <c r="L27" s="120"/>
      <c r="M27" s="120"/>
      <c r="AJ27" s="25" t="s">
        <v>533</v>
      </c>
      <c r="AK27" s="26"/>
      <c r="AL27" s="26"/>
      <c r="AM27" s="26"/>
      <c r="AN27" s="26"/>
      <c r="AO27" s="26" t="s">
        <v>534</v>
      </c>
      <c r="AP27" s="26"/>
      <c r="AQ27" s="27"/>
    </row>
    <row r="28" spans="3:53" ht="19.5" customHeight="1" x14ac:dyDescent="0.3">
      <c r="C28" s="143" t="s">
        <v>398</v>
      </c>
      <c r="D28" s="144"/>
      <c r="E28" s="144"/>
      <c r="F28" s="144"/>
      <c r="G28" s="144"/>
      <c r="H28" s="145"/>
      <c r="I28" s="143" t="s">
        <v>410</v>
      </c>
      <c r="J28" s="145"/>
      <c r="K28" s="140"/>
      <c r="L28" s="140"/>
      <c r="M28" s="140"/>
      <c r="AJ28" s="95" t="s">
        <v>537</v>
      </c>
      <c r="AK28" s="96"/>
      <c r="AL28" s="96"/>
      <c r="AM28" s="96"/>
      <c r="AN28" s="97"/>
      <c r="AO28" s="89">
        <v>200</v>
      </c>
      <c r="AP28" s="90"/>
      <c r="AQ28" s="91"/>
      <c r="AT28" s="18" t="s">
        <v>418</v>
      </c>
      <c r="AU28" s="19"/>
      <c r="AV28" s="19"/>
      <c r="AW28" s="19"/>
      <c r="AX28" s="19"/>
      <c r="AY28" s="19"/>
      <c r="AZ28" s="19"/>
      <c r="BA28" s="20"/>
    </row>
    <row r="29" spans="3:53" ht="19.5" customHeight="1" x14ac:dyDescent="0.35">
      <c r="C29" s="141" t="s">
        <v>406</v>
      </c>
      <c r="D29" s="141"/>
      <c r="E29" s="141"/>
      <c r="F29" s="120" t="s">
        <v>400</v>
      </c>
      <c r="G29" s="120"/>
      <c r="H29" s="120"/>
      <c r="I29" s="120"/>
      <c r="J29" s="142"/>
      <c r="K29" s="120"/>
      <c r="L29" s="120"/>
      <c r="M29" s="120"/>
      <c r="AJ29" s="98"/>
      <c r="AK29" s="99"/>
      <c r="AL29" s="99"/>
      <c r="AM29" s="99"/>
      <c r="AN29" s="100"/>
      <c r="AO29" s="92"/>
      <c r="AP29" s="93"/>
      <c r="AQ29" s="94"/>
      <c r="AT29" s="105" t="s">
        <v>412</v>
      </c>
      <c r="AU29" s="106"/>
      <c r="AV29" s="17" t="s">
        <v>469</v>
      </c>
      <c r="AW29" s="16"/>
      <c r="AX29" s="16"/>
      <c r="AY29" s="16"/>
      <c r="AZ29" s="107"/>
      <c r="BA29" s="107"/>
    </row>
    <row r="30" spans="3:53" ht="19.5" customHeight="1" x14ac:dyDescent="0.35">
      <c r="C30" s="141" t="s">
        <v>405</v>
      </c>
      <c r="D30" s="141"/>
      <c r="E30" s="141"/>
      <c r="F30" s="120" t="s">
        <v>399</v>
      </c>
      <c r="G30" s="120"/>
      <c r="H30" s="120"/>
      <c r="I30" s="120"/>
      <c r="J30" s="120"/>
      <c r="K30" s="120"/>
      <c r="L30" s="120"/>
      <c r="M30" s="120"/>
      <c r="AJ30" s="18" t="s">
        <v>405</v>
      </c>
      <c r="AK30" s="20"/>
      <c r="AL30" s="34" t="s">
        <v>538</v>
      </c>
      <c r="AM30" s="19"/>
      <c r="AN30" s="19"/>
      <c r="AO30" s="19"/>
      <c r="AP30" s="19"/>
      <c r="AQ30" s="20"/>
      <c r="AT30" s="105" t="s">
        <v>413</v>
      </c>
      <c r="AU30" s="106"/>
      <c r="AV30" s="108" t="s">
        <v>415</v>
      </c>
      <c r="AW30" s="108"/>
      <c r="AX30" s="15" t="s">
        <v>414</v>
      </c>
      <c r="AZ30" s="107"/>
      <c r="BA30" s="107"/>
    </row>
    <row r="31" spans="3:53" ht="19.5" customHeight="1" x14ac:dyDescent="0.35">
      <c r="C31" s="141" t="s">
        <v>407</v>
      </c>
      <c r="D31" s="141"/>
      <c r="E31" s="141"/>
      <c r="F31" s="120" t="s">
        <v>401</v>
      </c>
      <c r="G31" s="120"/>
      <c r="H31" s="120"/>
      <c r="I31" s="120"/>
      <c r="J31" s="120"/>
      <c r="K31" s="120"/>
      <c r="L31" s="120"/>
      <c r="M31" s="120"/>
      <c r="AJ31" s="30" t="s">
        <v>535</v>
      </c>
      <c r="AK31" s="31"/>
      <c r="AL31" s="101">
        <f ca="1">NOW()-2</f>
        <v>45796.65868310185</v>
      </c>
      <c r="AM31" s="101"/>
      <c r="AN31" s="101"/>
      <c r="AO31" s="101"/>
      <c r="AP31" s="101"/>
      <c r="AQ31" s="102"/>
      <c r="AT31" s="88">
        <v>900</v>
      </c>
      <c r="AU31" s="71"/>
      <c r="AV31" s="109">
        <v>888</v>
      </c>
      <c r="AW31" s="110"/>
      <c r="AX31" s="109" t="s">
        <v>470</v>
      </c>
      <c r="AY31" s="109"/>
      <c r="AZ31" s="111">
        <f ca="1">NOW()</f>
        <v>45798.65868310185</v>
      </c>
      <c r="BA31" s="111"/>
    </row>
    <row r="32" spans="3:53" ht="19.5" customHeight="1" x14ac:dyDescent="0.3">
      <c r="C32" s="119" t="s">
        <v>403</v>
      </c>
      <c r="D32" s="119"/>
      <c r="E32" s="119"/>
      <c r="F32" s="119"/>
      <c r="G32" s="119"/>
      <c r="H32" s="119"/>
      <c r="I32" s="119"/>
      <c r="J32" s="120"/>
      <c r="K32" s="120"/>
      <c r="L32" s="120"/>
      <c r="M32" s="120"/>
      <c r="AJ32" s="32" t="s">
        <v>536</v>
      </c>
      <c r="AK32" s="33"/>
      <c r="AL32" s="103">
        <f ca="1">NOW()</f>
        <v>45798.65868310185</v>
      </c>
      <c r="AM32" s="103"/>
      <c r="AN32" s="103"/>
      <c r="AO32" s="103"/>
      <c r="AP32" s="103"/>
      <c r="AQ32" s="104"/>
    </row>
    <row r="33" spans="3:42" ht="19.5" customHeight="1" x14ac:dyDescent="0.3"/>
    <row r="34" spans="3:42" ht="19.5" customHeight="1" x14ac:dyDescent="0.3">
      <c r="C34" s="131" t="s">
        <v>981</v>
      </c>
      <c r="D34" s="131"/>
      <c r="E34" s="132" t="s">
        <v>990</v>
      </c>
      <c r="F34" s="132"/>
      <c r="G34" s="132"/>
      <c r="H34" s="132"/>
      <c r="I34" s="132"/>
      <c r="J34" s="132"/>
      <c r="K34" s="133"/>
      <c r="L34" s="133"/>
      <c r="M34" s="133"/>
      <c r="AJ34" s="1" t="s">
        <v>522</v>
      </c>
    </row>
    <row r="35" spans="3:42" ht="19.5" customHeight="1" x14ac:dyDescent="0.3">
      <c r="C35" s="131"/>
      <c r="D35" s="131"/>
      <c r="E35" s="132"/>
      <c r="F35" s="132"/>
      <c r="G35" s="132"/>
      <c r="H35" s="132"/>
      <c r="I35" s="132"/>
      <c r="J35" s="132"/>
      <c r="K35" s="133"/>
      <c r="L35" s="133"/>
      <c r="M35" s="133"/>
      <c r="AL35" s="1" t="s">
        <v>525</v>
      </c>
      <c r="AN35" s="1" t="s">
        <v>411</v>
      </c>
      <c r="AP35" s="1" t="s">
        <v>526</v>
      </c>
    </row>
    <row r="36" spans="3:42" ht="19.5" customHeight="1" x14ac:dyDescent="0.3">
      <c r="C36" s="116" t="s">
        <v>398</v>
      </c>
      <c r="D36" s="117"/>
      <c r="E36" s="117"/>
      <c r="F36" s="117"/>
      <c r="G36" s="117"/>
      <c r="H36" s="118"/>
      <c r="I36" s="116" t="s">
        <v>411</v>
      </c>
      <c r="J36" s="118"/>
      <c r="K36" s="134"/>
      <c r="L36" s="134"/>
      <c r="M36" s="134"/>
      <c r="AJ36" s="1" t="s">
        <v>523</v>
      </c>
      <c r="AL36" s="1" t="s">
        <v>527</v>
      </c>
      <c r="AN36" s="1" t="s">
        <v>527</v>
      </c>
      <c r="AP36" s="1" t="s">
        <v>527</v>
      </c>
    </row>
    <row r="37" spans="3:42" ht="19.5" customHeight="1" x14ac:dyDescent="0.3">
      <c r="C37" s="135" t="s">
        <v>406</v>
      </c>
      <c r="D37" s="135"/>
      <c r="E37" s="135"/>
      <c r="F37" s="133" t="s">
        <v>400</v>
      </c>
      <c r="G37" s="133"/>
      <c r="H37" s="133"/>
      <c r="I37" s="133"/>
      <c r="J37" s="136"/>
      <c r="K37" s="133"/>
      <c r="L37" s="133"/>
      <c r="M37" s="133"/>
      <c r="AJ37" s="1" t="s">
        <v>524</v>
      </c>
      <c r="AL37" s="1" t="s">
        <v>528</v>
      </c>
      <c r="AN37" s="1" t="s">
        <v>529</v>
      </c>
      <c r="AP37" s="1" t="s">
        <v>530</v>
      </c>
    </row>
    <row r="38" spans="3:42" ht="19.5" customHeight="1" x14ac:dyDescent="0.3">
      <c r="C38" s="135" t="s">
        <v>405</v>
      </c>
      <c r="D38" s="135"/>
      <c r="E38" s="135"/>
      <c r="F38" s="133" t="s">
        <v>991</v>
      </c>
      <c r="G38" s="133"/>
      <c r="H38" s="133"/>
      <c r="I38" s="133"/>
      <c r="J38" s="133"/>
      <c r="K38" s="133"/>
      <c r="L38" s="133"/>
      <c r="M38" s="133"/>
    </row>
    <row r="39" spans="3:42" ht="19.5" customHeight="1" x14ac:dyDescent="0.3">
      <c r="C39" s="135" t="s">
        <v>407</v>
      </c>
      <c r="D39" s="135"/>
      <c r="E39" s="135"/>
      <c r="F39" s="133" t="s">
        <v>401</v>
      </c>
      <c r="G39" s="133"/>
      <c r="H39" s="133"/>
      <c r="I39" s="133"/>
      <c r="J39" s="133"/>
      <c r="K39" s="133"/>
      <c r="L39" s="133"/>
      <c r="M39" s="133"/>
    </row>
    <row r="40" spans="3:42" ht="19.5" customHeight="1" x14ac:dyDescent="0.3">
      <c r="C40" s="137" t="s">
        <v>403</v>
      </c>
      <c r="D40" s="137"/>
      <c r="E40" s="137"/>
      <c r="F40" s="137"/>
      <c r="G40" s="137"/>
      <c r="H40" s="137"/>
      <c r="I40" s="137"/>
      <c r="J40" s="133"/>
      <c r="K40" s="133"/>
      <c r="L40" s="133"/>
      <c r="M40" s="133"/>
    </row>
    <row r="41" spans="3:42" ht="19.5" customHeight="1" x14ac:dyDescent="0.3"/>
    <row r="42" spans="3:42" ht="19.5" customHeight="1" x14ac:dyDescent="0.3">
      <c r="C42" s="138" t="s">
        <v>992</v>
      </c>
      <c r="D42" s="138"/>
      <c r="E42" s="139" t="s">
        <v>893</v>
      </c>
      <c r="F42" s="139"/>
      <c r="G42" s="139"/>
      <c r="H42" s="139"/>
      <c r="I42" s="139"/>
      <c r="J42" s="139"/>
      <c r="K42" s="122"/>
      <c r="L42" s="122"/>
      <c r="M42" s="122"/>
    </row>
    <row r="43" spans="3:42" ht="19.5" customHeight="1" x14ac:dyDescent="0.3">
      <c r="C43" s="138"/>
      <c r="D43" s="138"/>
      <c r="E43" s="139"/>
      <c r="F43" s="139"/>
      <c r="G43" s="139"/>
      <c r="H43" s="139"/>
      <c r="I43" s="139"/>
      <c r="J43" s="139"/>
      <c r="K43" s="122"/>
      <c r="L43" s="122"/>
      <c r="M43" s="122"/>
    </row>
    <row r="44" spans="3:42" ht="19.5" customHeight="1" x14ac:dyDescent="0.3">
      <c r="C44" s="126" t="s">
        <v>894</v>
      </c>
      <c r="D44" s="127"/>
      <c r="E44" s="127"/>
      <c r="F44" s="127"/>
      <c r="G44" s="127"/>
      <c r="H44" s="128"/>
      <c r="I44" s="129" t="s">
        <v>408</v>
      </c>
      <c r="J44" s="130"/>
      <c r="K44" s="125"/>
      <c r="L44" s="125"/>
      <c r="M44" s="125"/>
    </row>
    <row r="45" spans="3:42" ht="19.5" customHeight="1" x14ac:dyDescent="0.3">
      <c r="C45" s="121" t="s">
        <v>406</v>
      </c>
      <c r="D45" s="121"/>
      <c r="E45" s="121"/>
      <c r="F45" s="122" t="s">
        <v>400</v>
      </c>
      <c r="G45" s="122"/>
      <c r="H45" s="122"/>
      <c r="I45" s="122"/>
      <c r="J45" s="123"/>
      <c r="K45" s="122"/>
      <c r="L45" s="122"/>
      <c r="M45" s="122"/>
    </row>
    <row r="46" spans="3:42" ht="19.5" customHeight="1" x14ac:dyDescent="0.3">
      <c r="C46" s="121" t="s">
        <v>405</v>
      </c>
      <c r="D46" s="121"/>
      <c r="E46" s="121"/>
      <c r="F46" s="122" t="s">
        <v>988</v>
      </c>
      <c r="G46" s="122"/>
      <c r="H46" s="122"/>
      <c r="I46" s="122"/>
      <c r="J46" s="122"/>
      <c r="K46" s="122"/>
      <c r="L46" s="122"/>
      <c r="M46" s="122"/>
    </row>
    <row r="47" spans="3:42" ht="19.5" customHeight="1" x14ac:dyDescent="0.3">
      <c r="C47" s="121" t="s">
        <v>407</v>
      </c>
      <c r="D47" s="121"/>
      <c r="E47" s="121"/>
      <c r="F47" s="122" t="s">
        <v>401</v>
      </c>
      <c r="G47" s="122"/>
      <c r="H47" s="122"/>
      <c r="I47" s="122"/>
      <c r="J47" s="122"/>
      <c r="K47" s="122"/>
      <c r="L47" s="122"/>
      <c r="M47" s="122"/>
    </row>
    <row r="48" spans="3:42" ht="19.5" customHeight="1" x14ac:dyDescent="0.3">
      <c r="C48" s="124" t="s">
        <v>896</v>
      </c>
      <c r="D48" s="124"/>
      <c r="E48" s="124"/>
      <c r="F48" s="124"/>
      <c r="G48" s="124"/>
      <c r="H48" s="124"/>
      <c r="I48" s="124"/>
      <c r="J48" s="122"/>
      <c r="K48" s="122"/>
      <c r="L48" s="122"/>
      <c r="M48" s="122"/>
    </row>
    <row r="49" spans="3:15" ht="19.5" customHeight="1" x14ac:dyDescent="0.3"/>
    <row r="50" spans="3:15" ht="19.5" customHeight="1" x14ac:dyDescent="0.3">
      <c r="C50" s="22"/>
      <c r="D50" s="23"/>
      <c r="E50" s="23"/>
      <c r="F50" s="82" t="str">
        <f>E42</f>
        <v>LU2238001</v>
      </c>
      <c r="G50" s="83"/>
      <c r="H50" s="83"/>
      <c r="I50" s="83"/>
      <c r="J50" s="83"/>
      <c r="K50" s="83"/>
      <c r="L50" s="83"/>
      <c r="M50" s="84"/>
      <c r="O50" s="7" t="str">
        <f>F50&amp;$O$17&amp;F52&amp;$O$17&amp;J52</f>
        <v>LU2238001&amp;FCL-TN&amp;TN-29</v>
      </c>
    </row>
    <row r="51" spans="3:15" ht="19.5" customHeight="1" x14ac:dyDescent="0.3">
      <c r="C51" s="25"/>
      <c r="D51" s="26"/>
      <c r="E51" s="26"/>
      <c r="F51" s="85"/>
      <c r="G51" s="86"/>
      <c r="H51" s="86"/>
      <c r="I51" s="86"/>
      <c r="J51" s="86"/>
      <c r="K51" s="86"/>
      <c r="L51" s="86"/>
      <c r="M51" s="87"/>
      <c r="O51" s="1" t="s">
        <v>1214</v>
      </c>
    </row>
    <row r="52" spans="3:15" ht="19.5" customHeight="1" x14ac:dyDescent="0.35">
      <c r="C52" s="63"/>
      <c r="D52" s="64"/>
      <c r="E52" s="64"/>
      <c r="F52" s="88" t="str">
        <f>F21</f>
        <v>FCL-TN</v>
      </c>
      <c r="G52" s="70"/>
      <c r="H52" s="70"/>
      <c r="I52" s="70"/>
      <c r="J52" s="88" t="str">
        <f>F22</f>
        <v>TN-29</v>
      </c>
      <c r="K52" s="70"/>
      <c r="L52" s="70"/>
      <c r="M52" s="71"/>
    </row>
    <row r="53" spans="3:15" ht="19.5" customHeight="1" x14ac:dyDescent="0.3"/>
    <row r="54" spans="3:15" ht="19.5" customHeight="1" x14ac:dyDescent="0.3">
      <c r="C54" s="22"/>
      <c r="D54" s="23"/>
      <c r="E54" s="23"/>
      <c r="F54" s="68" t="s">
        <v>1217</v>
      </c>
      <c r="G54" s="65"/>
      <c r="H54" s="72" t="s">
        <v>1216</v>
      </c>
      <c r="I54" s="72"/>
      <c r="J54" s="74">
        <v>2</v>
      </c>
      <c r="K54" s="75"/>
    </row>
    <row r="55" spans="3:15" ht="19.5" customHeight="1" x14ac:dyDescent="0.3">
      <c r="C55" s="25"/>
      <c r="D55" s="26"/>
      <c r="E55" s="26"/>
      <c r="F55" s="78" t="s">
        <v>1219</v>
      </c>
      <c r="G55" s="79"/>
      <c r="H55" s="73"/>
      <c r="I55" s="73"/>
      <c r="J55" s="76"/>
      <c r="K55" s="77"/>
    </row>
    <row r="56" spans="3:15" ht="19.5" customHeight="1" x14ac:dyDescent="0.55000000000000004">
      <c r="C56" s="63"/>
      <c r="D56" s="64"/>
      <c r="E56" s="64"/>
      <c r="F56" s="80"/>
      <c r="G56" s="81"/>
      <c r="H56" s="66" t="s">
        <v>1215</v>
      </c>
      <c r="I56" s="67"/>
      <c r="J56" s="70" t="s">
        <v>1218</v>
      </c>
      <c r="K56" s="71"/>
    </row>
    <row r="57" spans="3:15" ht="19.5" customHeight="1" x14ac:dyDescent="0.3"/>
    <row r="58" spans="3:15" ht="19.5" customHeight="1" x14ac:dyDescent="0.3"/>
    <row r="59" spans="3:15" ht="19.5" customHeight="1" x14ac:dyDescent="0.3"/>
    <row r="60" spans="3:15" ht="19.5" customHeight="1" x14ac:dyDescent="0.3"/>
    <row r="61" spans="3:15" ht="19.5" customHeight="1" x14ac:dyDescent="0.3"/>
    <row r="62" spans="3:15" ht="19.5" customHeight="1" x14ac:dyDescent="0.3"/>
    <row r="63" spans="3:15" ht="19.5" customHeight="1" x14ac:dyDescent="0.3"/>
    <row r="64" spans="3:15" ht="19.5" customHeight="1" x14ac:dyDescent="0.3"/>
    <row r="65" ht="19.5" customHeight="1" x14ac:dyDescent="0.3"/>
    <row r="66" ht="19.5" customHeight="1" x14ac:dyDescent="0.3"/>
    <row r="67" ht="19.5" customHeight="1" x14ac:dyDescent="0.3"/>
    <row r="68" ht="19.5" customHeight="1" x14ac:dyDescent="0.3"/>
    <row r="69" ht="19.5" customHeight="1" x14ac:dyDescent="0.3"/>
    <row r="70" ht="19.5" customHeight="1" x14ac:dyDescent="0.3"/>
    <row r="71" ht="19.5" customHeight="1" x14ac:dyDescent="0.3"/>
    <row r="72" ht="19.5" customHeight="1" x14ac:dyDescent="0.3"/>
    <row r="73" ht="19.5" customHeight="1" x14ac:dyDescent="0.3"/>
    <row r="74" ht="19.5" customHeight="1" x14ac:dyDescent="0.3"/>
    <row r="75" ht="19.5" customHeight="1" x14ac:dyDescent="0.3"/>
    <row r="76" ht="19.5" customHeight="1" x14ac:dyDescent="0.3"/>
    <row r="77" ht="19.5" customHeight="1" x14ac:dyDescent="0.3"/>
    <row r="78" ht="19.5" customHeight="1" x14ac:dyDescent="0.3"/>
    <row r="79" ht="19.5" customHeight="1" x14ac:dyDescent="0.3"/>
    <row r="80" ht="19.5" customHeight="1" x14ac:dyDescent="0.3"/>
    <row r="81" ht="19.5" customHeight="1" x14ac:dyDescent="0.3"/>
    <row r="82" ht="19.5" customHeight="1" x14ac:dyDescent="0.3"/>
    <row r="83" ht="19.5" customHeight="1" x14ac:dyDescent="0.3"/>
    <row r="84" ht="19.5" customHeight="1" x14ac:dyDescent="0.3"/>
    <row r="85" ht="19.5" customHeight="1" x14ac:dyDescent="0.3"/>
    <row r="86" ht="19.5" customHeight="1" x14ac:dyDescent="0.3"/>
  </sheetData>
  <mergeCells count="89">
    <mergeCell ref="AT25:AU25"/>
    <mergeCell ref="AV25:BA25"/>
    <mergeCell ref="AT26:AU26"/>
    <mergeCell ref="AV26:AW26"/>
    <mergeCell ref="AX26:BA26"/>
    <mergeCell ref="K18:M20"/>
    <mergeCell ref="J21:M24"/>
    <mergeCell ref="E18:J19"/>
    <mergeCell ref="C18:D19"/>
    <mergeCell ref="C21:E21"/>
    <mergeCell ref="C22:E22"/>
    <mergeCell ref="C23:E23"/>
    <mergeCell ref="I20:J20"/>
    <mergeCell ref="C20:H20"/>
    <mergeCell ref="K26:M28"/>
    <mergeCell ref="C29:E29"/>
    <mergeCell ref="F29:I29"/>
    <mergeCell ref="J29:M32"/>
    <mergeCell ref="C30:E30"/>
    <mergeCell ref="F30:I30"/>
    <mergeCell ref="C31:E31"/>
    <mergeCell ref="F31:I31"/>
    <mergeCell ref="C26:D27"/>
    <mergeCell ref="E26:J27"/>
    <mergeCell ref="C32:I32"/>
    <mergeCell ref="C28:H28"/>
    <mergeCell ref="I28:J28"/>
    <mergeCell ref="K42:M44"/>
    <mergeCell ref="C44:H44"/>
    <mergeCell ref="I44:J44"/>
    <mergeCell ref="C34:D35"/>
    <mergeCell ref="E34:J35"/>
    <mergeCell ref="K34:M36"/>
    <mergeCell ref="C37:E37"/>
    <mergeCell ref="F37:I37"/>
    <mergeCell ref="J37:M40"/>
    <mergeCell ref="C38:E38"/>
    <mergeCell ref="F38:I38"/>
    <mergeCell ref="C39:E39"/>
    <mergeCell ref="F39:I39"/>
    <mergeCell ref="C40:I40"/>
    <mergeCell ref="C42:D43"/>
    <mergeCell ref="E42:J43"/>
    <mergeCell ref="C45:E45"/>
    <mergeCell ref="F45:I45"/>
    <mergeCell ref="J45:M48"/>
    <mergeCell ref="C46:E46"/>
    <mergeCell ref="F46:I46"/>
    <mergeCell ref="C47:E47"/>
    <mergeCell ref="F47:I47"/>
    <mergeCell ref="C48:I48"/>
    <mergeCell ref="C36:H36"/>
    <mergeCell ref="I36:J36"/>
    <mergeCell ref="C24:I24"/>
    <mergeCell ref="F21:I21"/>
    <mergeCell ref="F22:I22"/>
    <mergeCell ref="F23:I23"/>
    <mergeCell ref="AP17:AQ18"/>
    <mergeCell ref="AP19:AQ19"/>
    <mergeCell ref="AJ21:AK21"/>
    <mergeCell ref="AN19:AO19"/>
    <mergeCell ref="AL18:AM18"/>
    <mergeCell ref="AL19:AM19"/>
    <mergeCell ref="AJ17:AK17"/>
    <mergeCell ref="AJ18:AK18"/>
    <mergeCell ref="AJ22:AK22"/>
    <mergeCell ref="AL22:AM22"/>
    <mergeCell ref="AN22:AQ22"/>
    <mergeCell ref="AL21:AQ21"/>
    <mergeCell ref="AJ19:AK19"/>
    <mergeCell ref="AZ29:BA30"/>
    <mergeCell ref="AT30:AU30"/>
    <mergeCell ref="AV30:AW30"/>
    <mergeCell ref="AT31:AU31"/>
    <mergeCell ref="AV31:AW31"/>
    <mergeCell ref="AX31:AY31"/>
    <mergeCell ref="AZ31:BA31"/>
    <mergeCell ref="AO28:AQ29"/>
    <mergeCell ref="AJ28:AN29"/>
    <mergeCell ref="AL31:AQ31"/>
    <mergeCell ref="AL32:AQ32"/>
    <mergeCell ref="AT29:AU29"/>
    <mergeCell ref="J56:K56"/>
    <mergeCell ref="H54:I55"/>
    <mergeCell ref="J54:K55"/>
    <mergeCell ref="F55:G56"/>
    <mergeCell ref="F50:M51"/>
    <mergeCell ref="F52:I52"/>
    <mergeCell ref="J52:M52"/>
  </mergeCells>
  <dataValidations disablePrompts="1" count="1">
    <dataValidation type="list" allowBlank="1" showInputMessage="1" showErrorMessage="1" sqref="I20 I28 I36 I44" xr:uid="{C937FC64-56CB-409E-B026-C24DB2799E69}">
      <formula1>"Chung, CTKT, Lot, Riêng"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65BBD-E750-4454-A777-927EBBF4B462}">
  <dimension ref="B2:O99"/>
  <sheetViews>
    <sheetView showGridLines="0" workbookViewId="0">
      <selection activeCell="G10" sqref="G10:G11"/>
    </sheetView>
  </sheetViews>
  <sheetFormatPr defaultRowHeight="16.5" customHeight="1" x14ac:dyDescent="0.3"/>
  <cols>
    <col min="1" max="1" width="2.7265625" style="1" customWidth="1"/>
    <col min="2" max="2" width="5.7265625" style="1" customWidth="1"/>
    <col min="3" max="3" width="18.1796875" style="1" customWidth="1"/>
    <col min="4" max="4" width="20.7265625" style="1" customWidth="1"/>
    <col min="5" max="5" width="28.1796875" style="1" customWidth="1"/>
    <col min="6" max="6" width="14.36328125" style="1" customWidth="1"/>
    <col min="7" max="7" width="14.1796875" style="1" bestFit="1" customWidth="1"/>
    <col min="8" max="8" width="14.1796875" style="1" customWidth="1"/>
    <col min="9" max="9" width="9.26953125" style="1" customWidth="1"/>
    <col min="10" max="10" width="11.7265625" style="1" bestFit="1" customWidth="1"/>
    <col min="11" max="11" width="8.7265625" style="1"/>
    <col min="12" max="12" width="10.7265625" style="1" customWidth="1"/>
    <col min="13" max="13" width="15.453125" style="1" bestFit="1" customWidth="1"/>
    <col min="14" max="16384" width="8.7265625" style="1"/>
  </cols>
  <sheetData>
    <row r="2" spans="2:8" ht="16.5" customHeight="1" x14ac:dyDescent="0.3">
      <c r="B2" s="1" t="s">
        <v>466</v>
      </c>
      <c r="F2" s="4" t="s">
        <v>1280</v>
      </c>
    </row>
    <row r="3" spans="2:8" ht="16.5" customHeight="1" x14ac:dyDescent="0.3">
      <c r="B3" s="2" t="s">
        <v>467</v>
      </c>
    </row>
    <row r="4" spans="2:8" ht="16.5" customHeight="1" x14ac:dyDescent="0.3">
      <c r="B4" s="2" t="s">
        <v>468</v>
      </c>
    </row>
    <row r="6" spans="2:8" ht="16.5" customHeight="1" x14ac:dyDescent="0.3">
      <c r="C6" s="5" t="s">
        <v>501</v>
      </c>
      <c r="H6" s="1" t="s">
        <v>974</v>
      </c>
    </row>
    <row r="7" spans="2:8" ht="16.5" customHeight="1" x14ac:dyDescent="0.3">
      <c r="C7" s="5"/>
    </row>
    <row r="8" spans="2:8" ht="16.5" customHeight="1" x14ac:dyDescent="0.3">
      <c r="C8" s="1" t="s">
        <v>490</v>
      </c>
      <c r="D8" s="15" t="s">
        <v>1042</v>
      </c>
      <c r="F8" s="1" t="s">
        <v>494</v>
      </c>
      <c r="G8" s="15">
        <v>3000</v>
      </c>
      <c r="H8" s="1" t="s">
        <v>1047</v>
      </c>
    </row>
    <row r="9" spans="2:8" ht="16.5" customHeight="1" x14ac:dyDescent="0.3">
      <c r="C9" s="1" t="s">
        <v>491</v>
      </c>
      <c r="D9" s="15" t="s">
        <v>1043</v>
      </c>
      <c r="F9" s="1" t="s">
        <v>495</v>
      </c>
      <c r="G9" s="15">
        <v>2</v>
      </c>
      <c r="H9" s="1" t="s">
        <v>1048</v>
      </c>
    </row>
    <row r="10" spans="2:8" ht="16.5" customHeight="1" x14ac:dyDescent="0.3">
      <c r="C10" s="1" t="s">
        <v>492</v>
      </c>
      <c r="D10" s="15" t="s">
        <v>1044</v>
      </c>
      <c r="F10" s="1" t="s">
        <v>1040</v>
      </c>
      <c r="G10" s="15">
        <v>30</v>
      </c>
      <c r="H10" s="1" t="s">
        <v>547</v>
      </c>
    </row>
    <row r="11" spans="2:8" ht="16.5" customHeight="1" x14ac:dyDescent="0.3">
      <c r="C11" s="1" t="s">
        <v>493</v>
      </c>
      <c r="D11" s="60" t="s">
        <v>409</v>
      </c>
      <c r="F11" s="1" t="s">
        <v>1041</v>
      </c>
      <c r="G11" s="15">
        <v>15</v>
      </c>
      <c r="H11" s="1" t="s">
        <v>547</v>
      </c>
    </row>
    <row r="12" spans="2:8" ht="16.5" customHeight="1" x14ac:dyDescent="0.3">
      <c r="C12" s="1" t="s">
        <v>1271</v>
      </c>
      <c r="D12" s="15" t="s">
        <v>1272</v>
      </c>
      <c r="F12" s="1" t="s">
        <v>500</v>
      </c>
      <c r="G12" s="15" t="s">
        <v>1046</v>
      </c>
    </row>
    <row r="13" spans="2:8" ht="16.5" customHeight="1" x14ac:dyDescent="0.3">
      <c r="C13" s="1" t="s">
        <v>1270</v>
      </c>
      <c r="D13" s="15" t="s">
        <v>1273</v>
      </c>
    </row>
    <row r="14" spans="2:8" ht="16.5" customHeight="1" x14ac:dyDescent="0.3">
      <c r="C14" s="1" t="s">
        <v>406</v>
      </c>
      <c r="D14" s="15" t="s">
        <v>470</v>
      </c>
      <c r="H14" s="4" t="s">
        <v>1276</v>
      </c>
    </row>
    <row r="15" spans="2:8" ht="16.5" customHeight="1" x14ac:dyDescent="0.3">
      <c r="C15" s="1" t="s">
        <v>496</v>
      </c>
      <c r="D15" s="15" t="s">
        <v>1045</v>
      </c>
      <c r="H15" s="4" t="s">
        <v>1277</v>
      </c>
    </row>
    <row r="16" spans="2:8" ht="16.5" customHeight="1" x14ac:dyDescent="0.3">
      <c r="C16" s="1" t="s">
        <v>1268</v>
      </c>
      <c r="D16" s="15" t="s">
        <v>1269</v>
      </c>
    </row>
    <row r="17" spans="2:15" ht="16.5" customHeight="1" x14ac:dyDescent="0.3">
      <c r="H17" s="4" t="s">
        <v>1278</v>
      </c>
    </row>
    <row r="18" spans="2:15" ht="16.5" customHeight="1" x14ac:dyDescent="0.3">
      <c r="C18" s="1" t="s">
        <v>499</v>
      </c>
      <c r="D18" s="1" t="s">
        <v>1275</v>
      </c>
      <c r="E18" s="1" t="s">
        <v>1274</v>
      </c>
      <c r="F18" s="1" t="s">
        <v>497</v>
      </c>
      <c r="G18" s="1" t="s">
        <v>498</v>
      </c>
      <c r="H18" s="4" t="s">
        <v>1279</v>
      </c>
    </row>
    <row r="20" spans="2:15" ht="16.5" customHeight="1" x14ac:dyDescent="0.3">
      <c r="B20" s="38" t="s">
        <v>1006</v>
      </c>
      <c r="C20" s="38" t="s">
        <v>533</v>
      </c>
      <c r="D20" s="38" t="s">
        <v>651</v>
      </c>
      <c r="E20" s="38" t="s">
        <v>1008</v>
      </c>
      <c r="F20" s="38" t="s">
        <v>1034</v>
      </c>
      <c r="G20" s="38" t="s">
        <v>1035</v>
      </c>
      <c r="H20" s="38" t="s">
        <v>1036</v>
      </c>
      <c r="I20" s="38" t="s">
        <v>1014</v>
      </c>
      <c r="J20" s="38" t="s">
        <v>1268</v>
      </c>
      <c r="K20" s="38" t="s">
        <v>1037</v>
      </c>
      <c r="L20" s="38" t="s">
        <v>1038</v>
      </c>
      <c r="M20" s="38" t="s">
        <v>1039</v>
      </c>
      <c r="N20" s="38" t="s">
        <v>667</v>
      </c>
      <c r="O20" s="38" t="s">
        <v>1012</v>
      </c>
    </row>
    <row r="21" spans="2:15" ht="16.5" customHeight="1" x14ac:dyDescent="0.3">
      <c r="B21" s="15">
        <v>1</v>
      </c>
      <c r="C21" s="15" t="s">
        <v>1049</v>
      </c>
      <c r="D21" s="15" t="s">
        <v>1050</v>
      </c>
      <c r="E21" s="15" t="s">
        <v>1051</v>
      </c>
      <c r="F21" s="15" t="s">
        <v>409</v>
      </c>
      <c r="G21" s="15"/>
      <c r="H21" s="15"/>
      <c r="I21" s="15" t="s">
        <v>1168</v>
      </c>
      <c r="J21" s="15"/>
      <c r="K21" s="15"/>
      <c r="L21" s="15"/>
      <c r="M21" s="15"/>
      <c r="N21" s="15"/>
      <c r="O21" s="15"/>
    </row>
    <row r="22" spans="2:15" ht="16.5" customHeight="1" x14ac:dyDescent="0.3">
      <c r="B22" s="15">
        <v>2</v>
      </c>
      <c r="C22" s="15" t="s">
        <v>1049</v>
      </c>
      <c r="D22" s="15" t="s">
        <v>1050</v>
      </c>
      <c r="E22" s="15" t="s">
        <v>1052</v>
      </c>
      <c r="F22" s="15" t="s">
        <v>409</v>
      </c>
      <c r="G22" s="15"/>
      <c r="H22" s="15"/>
      <c r="I22" s="15" t="s">
        <v>470</v>
      </c>
      <c r="J22" s="15"/>
      <c r="K22" s="15"/>
      <c r="L22" s="15"/>
      <c r="M22" s="15"/>
      <c r="N22" s="15"/>
      <c r="O22" s="15"/>
    </row>
    <row r="23" spans="2:15" ht="16.5" customHeight="1" x14ac:dyDescent="0.3">
      <c r="B23" s="15">
        <v>3</v>
      </c>
      <c r="C23" s="15" t="s">
        <v>1053</v>
      </c>
      <c r="D23" s="15" t="s">
        <v>1054</v>
      </c>
      <c r="E23" s="15" t="s">
        <v>1052</v>
      </c>
      <c r="F23" s="15" t="s">
        <v>409</v>
      </c>
      <c r="G23" s="15"/>
      <c r="H23" s="15"/>
      <c r="I23" s="15"/>
      <c r="J23" s="15"/>
      <c r="K23" s="15"/>
      <c r="L23" s="15"/>
      <c r="M23" s="15"/>
      <c r="N23" s="15"/>
      <c r="O23" s="15"/>
    </row>
    <row r="24" spans="2:15" ht="16.5" customHeight="1" x14ac:dyDescent="0.3">
      <c r="B24" s="15">
        <v>4</v>
      </c>
      <c r="C24" s="15" t="s">
        <v>1055</v>
      </c>
      <c r="D24" s="15" t="s">
        <v>1050</v>
      </c>
      <c r="E24" s="15" t="s">
        <v>1052</v>
      </c>
      <c r="F24" s="15" t="s">
        <v>409</v>
      </c>
      <c r="G24" s="15"/>
      <c r="H24" s="15"/>
      <c r="I24" s="15"/>
      <c r="J24" s="15"/>
      <c r="K24" s="15"/>
      <c r="L24" s="15"/>
      <c r="M24" s="15"/>
      <c r="N24" s="15"/>
      <c r="O24" s="15"/>
    </row>
    <row r="25" spans="2:15" ht="16.5" customHeight="1" x14ac:dyDescent="0.3">
      <c r="B25" s="15">
        <v>5</v>
      </c>
      <c r="C25" s="15" t="s">
        <v>1055</v>
      </c>
      <c r="D25" s="15" t="s">
        <v>1056</v>
      </c>
      <c r="E25" s="15" t="s">
        <v>1057</v>
      </c>
      <c r="F25" s="15" t="s">
        <v>409</v>
      </c>
      <c r="G25" s="15"/>
      <c r="H25" s="15"/>
      <c r="I25" s="15"/>
      <c r="J25" s="15"/>
      <c r="K25" s="15"/>
      <c r="L25" s="15"/>
      <c r="M25" s="15"/>
      <c r="N25" s="15"/>
      <c r="O25" s="15"/>
    </row>
    <row r="26" spans="2:15" ht="16.5" customHeight="1" x14ac:dyDescent="0.3">
      <c r="B26" s="15">
        <v>6</v>
      </c>
      <c r="C26" s="15" t="s">
        <v>1058</v>
      </c>
      <c r="D26" s="15" t="s">
        <v>1059</v>
      </c>
      <c r="E26" s="15" t="s">
        <v>1060</v>
      </c>
      <c r="F26" s="15" t="s">
        <v>408</v>
      </c>
      <c r="G26" s="15"/>
      <c r="H26" s="15"/>
      <c r="I26" s="15"/>
      <c r="J26" s="15"/>
      <c r="K26" s="15"/>
      <c r="L26" s="15"/>
      <c r="M26" s="15"/>
      <c r="N26" s="15"/>
      <c r="O26" s="15"/>
    </row>
    <row r="27" spans="2:15" ht="16.5" customHeight="1" x14ac:dyDescent="0.3">
      <c r="B27" s="15">
        <v>7</v>
      </c>
      <c r="C27" s="15" t="s">
        <v>1061</v>
      </c>
      <c r="D27" s="15" t="s">
        <v>1062</v>
      </c>
      <c r="E27" s="15" t="s">
        <v>1063</v>
      </c>
      <c r="F27" s="15" t="s">
        <v>408</v>
      </c>
      <c r="G27" s="15"/>
      <c r="H27" s="15"/>
      <c r="I27" s="15"/>
      <c r="J27" s="15"/>
      <c r="K27" s="15"/>
      <c r="L27" s="15"/>
      <c r="M27" s="15"/>
      <c r="N27" s="15"/>
      <c r="O27" s="15"/>
    </row>
    <row r="28" spans="2:15" ht="16.5" customHeight="1" x14ac:dyDescent="0.3">
      <c r="B28" s="15">
        <v>8</v>
      </c>
      <c r="C28" s="15" t="s">
        <v>1064</v>
      </c>
      <c r="D28" s="15" t="s">
        <v>1065</v>
      </c>
      <c r="E28" s="15" t="s">
        <v>794</v>
      </c>
      <c r="F28" s="15" t="s">
        <v>408</v>
      </c>
      <c r="G28" s="15"/>
      <c r="H28" s="15"/>
      <c r="I28" s="15"/>
      <c r="J28" s="15"/>
      <c r="K28" s="15"/>
      <c r="L28" s="15"/>
      <c r="M28" s="15"/>
      <c r="N28" s="15"/>
      <c r="O28" s="15"/>
    </row>
    <row r="29" spans="2:15" ht="16.5" customHeight="1" x14ac:dyDescent="0.3">
      <c r="B29" s="15">
        <v>9</v>
      </c>
      <c r="C29" s="15" t="s">
        <v>1066</v>
      </c>
      <c r="D29" s="15" t="s">
        <v>1067</v>
      </c>
      <c r="E29" s="15" t="s">
        <v>748</v>
      </c>
      <c r="F29" s="15" t="s">
        <v>408</v>
      </c>
      <c r="G29" s="15"/>
      <c r="H29" s="15"/>
      <c r="I29" s="15"/>
      <c r="J29" s="15"/>
      <c r="K29" s="15"/>
      <c r="L29" s="15"/>
      <c r="M29" s="15"/>
      <c r="N29" s="15"/>
      <c r="O29" s="15"/>
    </row>
    <row r="30" spans="2:15" ht="16.5" customHeight="1" x14ac:dyDescent="0.3">
      <c r="B30" s="15">
        <v>10</v>
      </c>
      <c r="C30" s="15" t="s">
        <v>1068</v>
      </c>
      <c r="D30" s="15" t="s">
        <v>1069</v>
      </c>
      <c r="E30" s="15" t="s">
        <v>1060</v>
      </c>
      <c r="F30" s="15" t="s">
        <v>408</v>
      </c>
      <c r="G30" s="15"/>
      <c r="H30" s="15"/>
      <c r="I30" s="15"/>
      <c r="J30" s="15"/>
      <c r="K30" s="15"/>
      <c r="L30" s="15"/>
      <c r="M30" s="15"/>
      <c r="N30" s="15"/>
      <c r="O30" s="15"/>
    </row>
    <row r="31" spans="2:15" ht="16.5" customHeight="1" x14ac:dyDescent="0.3">
      <c r="B31" s="15">
        <v>11</v>
      </c>
      <c r="C31" s="15" t="s">
        <v>1070</v>
      </c>
      <c r="D31" s="15" t="s">
        <v>1071</v>
      </c>
      <c r="E31" s="15" t="s">
        <v>794</v>
      </c>
      <c r="F31" s="15" t="s">
        <v>408</v>
      </c>
      <c r="G31" s="15"/>
      <c r="H31" s="15"/>
      <c r="I31" s="15"/>
      <c r="J31" s="15"/>
      <c r="K31" s="15"/>
      <c r="L31" s="15"/>
      <c r="M31" s="15"/>
      <c r="N31" s="15"/>
      <c r="O31" s="15"/>
    </row>
    <row r="32" spans="2:15" ht="16.5" customHeight="1" x14ac:dyDescent="0.3">
      <c r="B32" s="15">
        <v>12</v>
      </c>
      <c r="C32" s="15" t="s">
        <v>1072</v>
      </c>
      <c r="D32" s="15" t="s">
        <v>1073</v>
      </c>
      <c r="E32" s="15" t="s">
        <v>1060</v>
      </c>
      <c r="F32" s="15" t="s">
        <v>408</v>
      </c>
      <c r="G32" s="15"/>
      <c r="H32" s="15"/>
      <c r="I32" s="15"/>
      <c r="J32" s="15"/>
      <c r="K32" s="15"/>
      <c r="L32" s="15"/>
      <c r="M32" s="15"/>
      <c r="N32" s="15"/>
      <c r="O32" s="15"/>
    </row>
    <row r="33" spans="2:15" ht="16.5" customHeight="1" x14ac:dyDescent="0.3">
      <c r="B33" s="15">
        <v>13</v>
      </c>
      <c r="C33" s="15" t="s">
        <v>1074</v>
      </c>
      <c r="D33" s="15" t="s">
        <v>1075</v>
      </c>
      <c r="E33" s="15" t="s">
        <v>1060</v>
      </c>
      <c r="F33" s="15" t="s">
        <v>408</v>
      </c>
      <c r="G33" s="15"/>
      <c r="H33" s="15"/>
      <c r="I33" s="15"/>
      <c r="J33" s="15"/>
      <c r="K33" s="15"/>
      <c r="L33" s="15"/>
      <c r="M33" s="15"/>
      <c r="N33" s="15"/>
      <c r="O33" s="15"/>
    </row>
    <row r="34" spans="2:15" ht="16.5" customHeight="1" x14ac:dyDescent="0.3">
      <c r="B34" s="15">
        <v>14</v>
      </c>
      <c r="C34" s="15" t="s">
        <v>1076</v>
      </c>
      <c r="D34" s="15" t="s">
        <v>1077</v>
      </c>
      <c r="E34" s="15" t="s">
        <v>1044</v>
      </c>
      <c r="F34" s="15" t="s">
        <v>410</v>
      </c>
      <c r="G34" s="15"/>
      <c r="H34" s="15"/>
      <c r="I34" s="15"/>
      <c r="J34" s="15"/>
      <c r="K34" s="15"/>
      <c r="L34" s="15"/>
      <c r="M34" s="15"/>
      <c r="N34" s="15"/>
      <c r="O34" s="15"/>
    </row>
    <row r="35" spans="2:15" ht="16.5" customHeight="1" x14ac:dyDescent="0.3">
      <c r="B35" s="15">
        <v>15</v>
      </c>
      <c r="C35" s="15" t="s">
        <v>1078</v>
      </c>
      <c r="D35" s="15" t="s">
        <v>1079</v>
      </c>
      <c r="E35" s="15" t="s">
        <v>794</v>
      </c>
      <c r="F35" s="15" t="s">
        <v>408</v>
      </c>
      <c r="G35" s="15"/>
      <c r="H35" s="15"/>
      <c r="I35" s="15"/>
      <c r="J35" s="15"/>
      <c r="K35" s="15"/>
      <c r="L35" s="15"/>
      <c r="M35" s="15"/>
      <c r="N35" s="15"/>
      <c r="O35" s="15"/>
    </row>
    <row r="36" spans="2:15" ht="16.5" customHeight="1" x14ac:dyDescent="0.3">
      <c r="B36" s="15">
        <v>16</v>
      </c>
      <c r="C36" s="15" t="s">
        <v>1080</v>
      </c>
      <c r="D36" s="15" t="s">
        <v>1081</v>
      </c>
      <c r="E36" s="15" t="s">
        <v>794</v>
      </c>
      <c r="F36" s="15" t="s">
        <v>408</v>
      </c>
      <c r="G36" s="15"/>
      <c r="H36" s="15"/>
      <c r="I36" s="15"/>
      <c r="J36" s="15"/>
      <c r="K36" s="15"/>
      <c r="L36" s="15"/>
      <c r="M36" s="15"/>
      <c r="N36" s="15"/>
      <c r="O36" s="15"/>
    </row>
    <row r="37" spans="2:15" ht="16.5" customHeight="1" x14ac:dyDescent="0.3">
      <c r="B37" s="15">
        <v>17</v>
      </c>
      <c r="C37" s="15" t="s">
        <v>1082</v>
      </c>
      <c r="D37" s="15" t="s">
        <v>1083</v>
      </c>
      <c r="E37" s="15" t="s">
        <v>794</v>
      </c>
      <c r="F37" s="15" t="s">
        <v>408</v>
      </c>
      <c r="G37" s="15"/>
      <c r="H37" s="15"/>
      <c r="I37" s="15"/>
      <c r="J37" s="15"/>
      <c r="K37" s="15"/>
      <c r="L37" s="15"/>
      <c r="M37" s="15"/>
      <c r="N37" s="15"/>
      <c r="O37" s="15"/>
    </row>
    <row r="38" spans="2:15" ht="16.5" customHeight="1" x14ac:dyDescent="0.3">
      <c r="B38" s="15">
        <v>18</v>
      </c>
      <c r="C38" s="15" t="s">
        <v>1084</v>
      </c>
      <c r="D38" s="15" t="s">
        <v>1085</v>
      </c>
      <c r="E38" s="15" t="s">
        <v>794</v>
      </c>
      <c r="F38" s="15" t="s">
        <v>408</v>
      </c>
      <c r="G38" s="15"/>
      <c r="H38" s="15"/>
      <c r="I38" s="15"/>
      <c r="J38" s="15"/>
      <c r="K38" s="15"/>
      <c r="L38" s="15"/>
      <c r="M38" s="15"/>
      <c r="N38" s="15"/>
      <c r="O38" s="15"/>
    </row>
    <row r="39" spans="2:15" ht="16.5" customHeight="1" x14ac:dyDescent="0.3">
      <c r="B39" s="15">
        <v>19</v>
      </c>
      <c r="C39" s="15" t="s">
        <v>1086</v>
      </c>
      <c r="D39" s="15" t="s">
        <v>1087</v>
      </c>
      <c r="E39" s="15" t="s">
        <v>1060</v>
      </c>
      <c r="F39" s="15" t="s">
        <v>408</v>
      </c>
      <c r="G39" s="15"/>
      <c r="H39" s="15"/>
      <c r="I39" s="15"/>
      <c r="J39" s="15"/>
      <c r="K39" s="15"/>
      <c r="L39" s="15"/>
      <c r="M39" s="15"/>
      <c r="N39" s="15"/>
      <c r="O39" s="15"/>
    </row>
    <row r="40" spans="2:15" ht="16.5" customHeight="1" x14ac:dyDescent="0.3">
      <c r="B40" s="15">
        <v>20</v>
      </c>
      <c r="C40" s="15" t="s">
        <v>1088</v>
      </c>
      <c r="D40" s="15" t="s">
        <v>1089</v>
      </c>
      <c r="E40" s="15" t="s">
        <v>794</v>
      </c>
      <c r="F40" s="15" t="s">
        <v>408</v>
      </c>
      <c r="G40" s="15"/>
      <c r="H40" s="15"/>
      <c r="I40" s="15"/>
      <c r="J40" s="15"/>
      <c r="K40" s="15"/>
      <c r="L40" s="15"/>
      <c r="M40" s="15"/>
      <c r="N40" s="15"/>
      <c r="O40" s="15"/>
    </row>
    <row r="41" spans="2:15" ht="16.5" customHeight="1" x14ac:dyDescent="0.3">
      <c r="B41" s="15">
        <v>21</v>
      </c>
      <c r="C41" s="15" t="s">
        <v>1090</v>
      </c>
      <c r="D41" s="15" t="s">
        <v>1091</v>
      </c>
      <c r="E41" s="15" t="s">
        <v>1063</v>
      </c>
      <c r="F41" s="15" t="s">
        <v>408</v>
      </c>
      <c r="G41" s="15"/>
      <c r="H41" s="15"/>
      <c r="I41" s="15"/>
      <c r="J41" s="15"/>
      <c r="K41" s="15"/>
      <c r="L41" s="15"/>
      <c r="M41" s="15"/>
      <c r="N41" s="15"/>
      <c r="O41" s="15"/>
    </row>
    <row r="42" spans="2:15" ht="16.5" customHeight="1" x14ac:dyDescent="0.3"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</row>
    <row r="43" spans="2:15" ht="16.5" customHeight="1" x14ac:dyDescent="0.3"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</row>
    <row r="44" spans="2:15" ht="16.5" customHeight="1" x14ac:dyDescent="0.3"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</row>
    <row r="45" spans="2:15" ht="16.5" customHeight="1" x14ac:dyDescent="0.3"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</row>
    <row r="46" spans="2:15" ht="16.5" customHeight="1" x14ac:dyDescent="0.3"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</row>
    <row r="47" spans="2:15" ht="16.5" customHeight="1" x14ac:dyDescent="0.3"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</row>
    <row r="48" spans="2:15" ht="16.5" customHeight="1" x14ac:dyDescent="0.3"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</row>
    <row r="49" spans="2:15" ht="16.5" customHeight="1" x14ac:dyDescent="0.3"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</row>
    <row r="50" spans="2:15" ht="16.5" customHeight="1" x14ac:dyDescent="0.3"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</row>
    <row r="51" spans="2:15" ht="16.5" customHeight="1" x14ac:dyDescent="0.3"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</row>
    <row r="52" spans="2:15" ht="16.5" customHeight="1" x14ac:dyDescent="0.3"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</row>
    <row r="53" spans="2:15" ht="16.5" customHeight="1" x14ac:dyDescent="0.3"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</row>
    <row r="54" spans="2:15" ht="16.5" customHeight="1" x14ac:dyDescent="0.3"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</row>
    <row r="56" spans="2:15" ht="16.5" customHeight="1" x14ac:dyDescent="0.3">
      <c r="C56" s="5" t="s">
        <v>507</v>
      </c>
    </row>
    <row r="57" spans="2:15" ht="16.5" customHeight="1" x14ac:dyDescent="0.3">
      <c r="C57" s="2" t="s">
        <v>503</v>
      </c>
      <c r="D57" s="1" t="s">
        <v>502</v>
      </c>
    </row>
    <row r="58" spans="2:15" ht="16.5" customHeight="1" x14ac:dyDescent="0.3">
      <c r="C58" s="2" t="s">
        <v>504</v>
      </c>
    </row>
    <row r="59" spans="2:15" ht="16.5" customHeight="1" x14ac:dyDescent="0.3">
      <c r="C59" s="2" t="s">
        <v>505</v>
      </c>
    </row>
    <row r="60" spans="2:15" ht="16.5" customHeight="1" x14ac:dyDescent="0.3">
      <c r="C60" s="2" t="s">
        <v>506</v>
      </c>
    </row>
    <row r="61" spans="2:15" ht="16.5" customHeight="1" x14ac:dyDescent="0.3">
      <c r="C61" s="2" t="s">
        <v>969</v>
      </c>
    </row>
    <row r="62" spans="2:15" ht="16.5" customHeight="1" x14ac:dyDescent="0.3">
      <c r="C62" s="1" t="s">
        <v>508</v>
      </c>
    </row>
    <row r="63" spans="2:15" ht="16.5" customHeight="1" x14ac:dyDescent="0.3">
      <c r="C63" s="1" t="s">
        <v>509</v>
      </c>
    </row>
    <row r="66" spans="3:7" ht="16.5" customHeight="1" x14ac:dyDescent="0.3">
      <c r="D66" s="5" t="s">
        <v>972</v>
      </c>
    </row>
    <row r="67" spans="3:7" ht="16.5" customHeight="1" x14ac:dyDescent="0.3">
      <c r="D67" s="2" t="s">
        <v>973</v>
      </c>
    </row>
    <row r="71" spans="3:7" ht="16.5" customHeight="1" x14ac:dyDescent="0.3">
      <c r="C71" s="5" t="s">
        <v>1016</v>
      </c>
    </row>
    <row r="73" spans="3:7" ht="16.5" customHeight="1" x14ac:dyDescent="0.3">
      <c r="C73" s="1" t="s">
        <v>1018</v>
      </c>
      <c r="D73" s="1" t="s">
        <v>1092</v>
      </c>
      <c r="F73" s="1" t="s">
        <v>1024</v>
      </c>
      <c r="G73" s="61" t="s">
        <v>1097</v>
      </c>
    </row>
    <row r="74" spans="3:7" ht="16.5" customHeight="1" x14ac:dyDescent="0.3">
      <c r="C74" s="1" t="s">
        <v>1019</v>
      </c>
      <c r="D74" s="1" t="s">
        <v>1093</v>
      </c>
      <c r="F74" s="1" t="s">
        <v>1025</v>
      </c>
      <c r="G74" s="1">
        <v>2239</v>
      </c>
    </row>
    <row r="75" spans="3:7" ht="16.5" customHeight="1" x14ac:dyDescent="0.3">
      <c r="C75" s="1" t="s">
        <v>1020</v>
      </c>
      <c r="D75" s="1" t="s">
        <v>1094</v>
      </c>
      <c r="F75" s="1" t="s">
        <v>1032</v>
      </c>
      <c r="G75" s="1" t="s">
        <v>1098</v>
      </c>
    </row>
    <row r="76" spans="3:7" ht="16.5" customHeight="1" x14ac:dyDescent="0.3">
      <c r="C76" s="1" t="s">
        <v>500</v>
      </c>
      <c r="D76" s="1" t="s">
        <v>1095</v>
      </c>
    </row>
    <row r="77" spans="3:7" ht="16.5" customHeight="1" x14ac:dyDescent="0.3">
      <c r="C77" s="1" t="s">
        <v>1021</v>
      </c>
      <c r="D77" s="1" t="s">
        <v>1096</v>
      </c>
      <c r="F77" s="1" t="s">
        <v>1022</v>
      </c>
    </row>
    <row r="78" spans="3:7" ht="16.5" customHeight="1" x14ac:dyDescent="0.3">
      <c r="F78" s="1" t="s">
        <v>1023</v>
      </c>
    </row>
    <row r="82" spans="2:13" ht="16.5" customHeight="1" x14ac:dyDescent="0.3">
      <c r="B82" s="38" t="s">
        <v>1006</v>
      </c>
      <c r="C82" s="38" t="s">
        <v>1017</v>
      </c>
      <c r="D82" s="38" t="s">
        <v>1026</v>
      </c>
      <c r="E82" s="38" t="s">
        <v>1027</v>
      </c>
      <c r="F82" s="38" t="s">
        <v>1028</v>
      </c>
      <c r="G82" s="38" t="s">
        <v>1029</v>
      </c>
      <c r="H82" s="38" t="s">
        <v>667</v>
      </c>
      <c r="I82" s="38" t="s">
        <v>1030</v>
      </c>
      <c r="J82" s="38"/>
      <c r="K82" s="38" t="s">
        <v>1031</v>
      </c>
      <c r="L82" s="38" t="s">
        <v>696</v>
      </c>
      <c r="M82" s="38" t="s">
        <v>1033</v>
      </c>
    </row>
    <row r="83" spans="2:13" ht="16.5" customHeight="1" x14ac:dyDescent="0.3">
      <c r="B83" s="15">
        <v>1</v>
      </c>
      <c r="C83" s="15" t="s">
        <v>1099</v>
      </c>
      <c r="D83" s="15" t="s">
        <v>1100</v>
      </c>
      <c r="E83" s="15" t="s">
        <v>1131</v>
      </c>
      <c r="F83" s="15"/>
      <c r="G83" s="15"/>
      <c r="H83" s="15" t="s">
        <v>1096</v>
      </c>
      <c r="I83" s="15"/>
      <c r="J83" s="15"/>
      <c r="K83" s="15"/>
      <c r="L83" s="15"/>
      <c r="M83" s="15"/>
    </row>
    <row r="84" spans="2:13" ht="16.5" customHeight="1" x14ac:dyDescent="0.3">
      <c r="B84" s="15">
        <v>2</v>
      </c>
      <c r="C84" s="15" t="s">
        <v>1101</v>
      </c>
      <c r="D84" s="15" t="s">
        <v>1102</v>
      </c>
      <c r="E84" s="15" t="s">
        <v>1132</v>
      </c>
      <c r="F84" s="15"/>
      <c r="G84" s="15"/>
      <c r="H84" s="15" t="s">
        <v>1096</v>
      </c>
      <c r="I84" s="15"/>
      <c r="J84" s="15"/>
      <c r="K84" s="15"/>
      <c r="L84" s="15"/>
      <c r="M84" s="15"/>
    </row>
    <row r="85" spans="2:13" ht="16.5" customHeight="1" x14ac:dyDescent="0.3">
      <c r="B85" s="15">
        <v>3</v>
      </c>
      <c r="C85" s="15" t="s">
        <v>1103</v>
      </c>
      <c r="D85" s="15" t="s">
        <v>1104</v>
      </c>
      <c r="E85" s="15" t="s">
        <v>1133</v>
      </c>
      <c r="F85" s="15"/>
      <c r="G85" s="15"/>
      <c r="H85" s="15" t="s">
        <v>1096</v>
      </c>
      <c r="I85" s="15"/>
      <c r="J85" s="15"/>
      <c r="K85" s="15"/>
      <c r="L85" s="15"/>
      <c r="M85" s="15"/>
    </row>
    <row r="86" spans="2:13" ht="16.5" customHeight="1" x14ac:dyDescent="0.3">
      <c r="B86" s="15">
        <v>4</v>
      </c>
      <c r="C86" s="15" t="s">
        <v>1092</v>
      </c>
      <c r="D86" s="15" t="s">
        <v>1093</v>
      </c>
      <c r="E86" s="15" t="s">
        <v>1094</v>
      </c>
      <c r="F86" s="15"/>
      <c r="G86" s="15"/>
      <c r="H86" s="15" t="s">
        <v>1096</v>
      </c>
      <c r="I86" s="15"/>
      <c r="J86" s="15"/>
      <c r="K86" s="15"/>
      <c r="L86" s="15"/>
      <c r="M86" s="15"/>
    </row>
    <row r="87" spans="2:13" ht="16.5" customHeight="1" x14ac:dyDescent="0.3">
      <c r="B87" s="15">
        <v>5</v>
      </c>
      <c r="C87" s="15" t="s">
        <v>1105</v>
      </c>
      <c r="D87" s="15" t="s">
        <v>1106</v>
      </c>
      <c r="E87" s="15" t="s">
        <v>1134</v>
      </c>
      <c r="F87" s="15"/>
      <c r="G87" s="15"/>
      <c r="H87" s="15" t="s">
        <v>1147</v>
      </c>
      <c r="I87" s="15"/>
      <c r="J87" s="15"/>
      <c r="K87" s="15"/>
      <c r="L87" s="15"/>
      <c r="M87" s="15"/>
    </row>
    <row r="88" spans="2:13" ht="16.5" customHeight="1" x14ac:dyDescent="0.3">
      <c r="B88" s="15">
        <v>6</v>
      </c>
      <c r="C88" s="15" t="s">
        <v>1107</v>
      </c>
      <c r="D88" s="15" t="s">
        <v>1108</v>
      </c>
      <c r="E88" s="15" t="s">
        <v>1135</v>
      </c>
      <c r="F88" s="15"/>
      <c r="G88" s="15"/>
      <c r="H88" s="15" t="s">
        <v>1147</v>
      </c>
      <c r="I88" s="15"/>
      <c r="J88" s="15"/>
      <c r="K88" s="15"/>
      <c r="L88" s="15"/>
      <c r="M88" s="15"/>
    </row>
    <row r="89" spans="2:13" ht="16.5" customHeight="1" x14ac:dyDescent="0.3">
      <c r="B89" s="15">
        <v>7</v>
      </c>
      <c r="C89" s="15" t="s">
        <v>1109</v>
      </c>
      <c r="D89" s="15" t="s">
        <v>1110</v>
      </c>
      <c r="E89" s="15" t="s">
        <v>1136</v>
      </c>
      <c r="F89" s="15"/>
      <c r="G89" s="15"/>
      <c r="H89" s="15" t="s">
        <v>1148</v>
      </c>
      <c r="I89" s="15"/>
      <c r="J89" s="15"/>
      <c r="K89" s="15"/>
      <c r="L89" s="15"/>
      <c r="M89" s="15"/>
    </row>
    <row r="90" spans="2:13" ht="16.5" customHeight="1" x14ac:dyDescent="0.3">
      <c r="B90" s="15">
        <v>8</v>
      </c>
      <c r="C90" s="15" t="s">
        <v>1111</v>
      </c>
      <c r="D90" s="15" t="s">
        <v>1112</v>
      </c>
      <c r="E90" s="15" t="s">
        <v>1137</v>
      </c>
      <c r="F90" s="15"/>
      <c r="G90" s="15"/>
      <c r="H90" s="15" t="s">
        <v>1148</v>
      </c>
      <c r="I90" s="15"/>
      <c r="J90" s="15"/>
      <c r="K90" s="15"/>
      <c r="L90" s="15"/>
      <c r="M90" s="15"/>
    </row>
    <row r="91" spans="2:13" ht="16.5" customHeight="1" x14ac:dyDescent="0.3">
      <c r="B91" s="15">
        <v>9</v>
      </c>
      <c r="C91" s="15" t="s">
        <v>1113</v>
      </c>
      <c r="D91" s="15" t="s">
        <v>1114</v>
      </c>
      <c r="E91" s="15" t="s">
        <v>1138</v>
      </c>
      <c r="F91" s="15"/>
      <c r="G91" s="15"/>
      <c r="H91" s="15" t="s">
        <v>1149</v>
      </c>
      <c r="I91" s="15"/>
      <c r="J91" s="15"/>
      <c r="K91" s="15"/>
      <c r="L91" s="15"/>
      <c r="M91" s="15"/>
    </row>
    <row r="92" spans="2:13" ht="16.5" customHeight="1" x14ac:dyDescent="0.3">
      <c r="B92" s="15">
        <v>10</v>
      </c>
      <c r="C92" s="15" t="s">
        <v>1115</v>
      </c>
      <c r="D92" s="15" t="s">
        <v>1116</v>
      </c>
      <c r="E92" s="15" t="s">
        <v>1139</v>
      </c>
      <c r="F92" s="15"/>
      <c r="G92" s="15"/>
      <c r="H92" s="15" t="s">
        <v>1149</v>
      </c>
      <c r="I92" s="15"/>
      <c r="J92" s="15"/>
      <c r="K92" s="15"/>
      <c r="L92" s="15"/>
      <c r="M92" s="15"/>
    </row>
    <row r="93" spans="2:13" ht="16.5" customHeight="1" x14ac:dyDescent="0.3">
      <c r="B93" s="15">
        <v>11</v>
      </c>
      <c r="C93" s="15" t="s">
        <v>1117</v>
      </c>
      <c r="D93" s="15" t="s">
        <v>1118</v>
      </c>
      <c r="E93" s="15" t="s">
        <v>1140</v>
      </c>
      <c r="F93" s="15"/>
      <c r="G93" s="15"/>
      <c r="H93" s="15" t="s">
        <v>1150</v>
      </c>
      <c r="I93" s="15"/>
      <c r="J93" s="15"/>
      <c r="K93" s="15"/>
      <c r="L93" s="15"/>
      <c r="M93" s="15"/>
    </row>
    <row r="94" spans="2:13" ht="16.5" customHeight="1" x14ac:dyDescent="0.3">
      <c r="B94" s="15">
        <v>12</v>
      </c>
      <c r="C94" s="15" t="s">
        <v>1119</v>
      </c>
      <c r="D94" s="15" t="s">
        <v>1120</v>
      </c>
      <c r="E94" s="15" t="s">
        <v>1141</v>
      </c>
      <c r="F94" s="15"/>
      <c r="G94" s="15"/>
      <c r="H94" s="15" t="s">
        <v>1151</v>
      </c>
      <c r="I94" s="15"/>
      <c r="J94" s="15"/>
      <c r="K94" s="15"/>
      <c r="L94" s="15"/>
      <c r="M94" s="15"/>
    </row>
    <row r="95" spans="2:13" ht="16.5" customHeight="1" x14ac:dyDescent="0.3">
      <c r="B95" s="15">
        <v>13</v>
      </c>
      <c r="C95" s="15" t="s">
        <v>1121</v>
      </c>
      <c r="D95" s="15" t="s">
        <v>1122</v>
      </c>
      <c r="E95" s="15" t="s">
        <v>1142</v>
      </c>
      <c r="F95" s="15"/>
      <c r="G95" s="15"/>
      <c r="H95" s="15" t="s">
        <v>1151</v>
      </c>
      <c r="I95" s="15"/>
      <c r="J95" s="15"/>
      <c r="K95" s="15"/>
      <c r="L95" s="15"/>
      <c r="M95" s="15"/>
    </row>
    <row r="96" spans="2:13" ht="16.5" customHeight="1" x14ac:dyDescent="0.3">
      <c r="B96" s="15">
        <v>14</v>
      </c>
      <c r="C96" s="15" t="s">
        <v>1123</v>
      </c>
      <c r="D96" s="15" t="s">
        <v>1124</v>
      </c>
      <c r="E96" s="15" t="s">
        <v>1143</v>
      </c>
      <c r="F96" s="15"/>
      <c r="G96" s="15"/>
      <c r="H96" s="15" t="s">
        <v>1152</v>
      </c>
      <c r="I96" s="15"/>
      <c r="J96" s="15"/>
      <c r="K96" s="15"/>
      <c r="L96" s="15"/>
      <c r="M96" s="15"/>
    </row>
    <row r="97" spans="2:13" ht="16.5" customHeight="1" x14ac:dyDescent="0.3">
      <c r="B97" s="15">
        <v>15</v>
      </c>
      <c r="C97" s="15" t="s">
        <v>1125</v>
      </c>
      <c r="D97" s="15" t="s">
        <v>1126</v>
      </c>
      <c r="E97" s="15" t="s">
        <v>1144</v>
      </c>
      <c r="F97" s="15"/>
      <c r="G97" s="15"/>
      <c r="H97" s="15" t="s">
        <v>1152</v>
      </c>
      <c r="I97" s="15"/>
      <c r="J97" s="15"/>
      <c r="K97" s="15"/>
      <c r="L97" s="15"/>
      <c r="M97" s="15"/>
    </row>
    <row r="98" spans="2:13" ht="16.5" customHeight="1" x14ac:dyDescent="0.3">
      <c r="B98" s="15">
        <v>16</v>
      </c>
      <c r="C98" s="15" t="s">
        <v>1127</v>
      </c>
      <c r="D98" s="15" t="s">
        <v>1128</v>
      </c>
      <c r="E98" s="15" t="s">
        <v>1145</v>
      </c>
      <c r="F98" s="15"/>
      <c r="G98" s="15"/>
      <c r="H98" s="15" t="s">
        <v>1153</v>
      </c>
      <c r="I98" s="15"/>
      <c r="J98" s="15"/>
      <c r="K98" s="15"/>
      <c r="L98" s="15"/>
      <c r="M98" s="15"/>
    </row>
    <row r="99" spans="2:13" ht="16.5" customHeight="1" x14ac:dyDescent="0.3">
      <c r="B99" s="15">
        <v>17</v>
      </c>
      <c r="C99" s="15" t="s">
        <v>1129</v>
      </c>
      <c r="D99" s="15" t="s">
        <v>1130</v>
      </c>
      <c r="E99" s="15" t="s">
        <v>1146</v>
      </c>
      <c r="F99" s="15"/>
      <c r="G99" s="15"/>
      <c r="H99" s="15" t="s">
        <v>1153</v>
      </c>
      <c r="I99" s="15"/>
      <c r="J99" s="15"/>
      <c r="K99" s="15"/>
      <c r="L99" s="15"/>
      <c r="M99" s="15"/>
    </row>
  </sheetData>
  <phoneticPr fontId="17" type="noConversion"/>
  <conditionalFormatting sqref="C21:C22">
    <cfRule type="duplicateValues" dxfId="46" priority="47"/>
  </conditionalFormatting>
  <conditionalFormatting sqref="C23:C25">
    <cfRule type="duplicateValues" dxfId="45" priority="46"/>
  </conditionalFormatting>
  <conditionalFormatting sqref="C26:C41">
    <cfRule type="duplicateValues" dxfId="44" priority="45"/>
  </conditionalFormatting>
  <conditionalFormatting sqref="C83">
    <cfRule type="duplicateValues" dxfId="43" priority="33"/>
  </conditionalFormatting>
  <conditionalFormatting sqref="C83">
    <cfRule type="duplicateValues" dxfId="42" priority="34"/>
  </conditionalFormatting>
  <conditionalFormatting sqref="C83">
    <cfRule type="duplicateValues" dxfId="41" priority="32"/>
  </conditionalFormatting>
  <conditionalFormatting sqref="C83">
    <cfRule type="duplicateValues" dxfId="40" priority="35"/>
  </conditionalFormatting>
  <conditionalFormatting sqref="C83">
    <cfRule type="duplicateValues" dxfId="39" priority="31"/>
  </conditionalFormatting>
  <conditionalFormatting sqref="C83">
    <cfRule type="duplicateValues" dxfId="38" priority="30"/>
  </conditionalFormatting>
  <conditionalFormatting sqref="C84:C86">
    <cfRule type="duplicateValues" dxfId="37" priority="36"/>
  </conditionalFormatting>
  <conditionalFormatting sqref="C84:C86">
    <cfRule type="duplicateValues" dxfId="36" priority="37"/>
  </conditionalFormatting>
  <conditionalFormatting sqref="C84:C86">
    <cfRule type="duplicateValues" dxfId="35" priority="38"/>
  </conditionalFormatting>
  <conditionalFormatting sqref="C84:C86">
    <cfRule type="duplicateValues" dxfId="34" priority="39"/>
  </conditionalFormatting>
  <conditionalFormatting sqref="C84:C86">
    <cfRule type="duplicateValues" dxfId="33" priority="40"/>
  </conditionalFormatting>
  <conditionalFormatting sqref="C84:C86">
    <cfRule type="duplicateValues" dxfId="32" priority="41"/>
  </conditionalFormatting>
  <conditionalFormatting sqref="C83:C86">
    <cfRule type="duplicateValues" dxfId="31" priority="42"/>
  </conditionalFormatting>
  <conditionalFormatting sqref="C83:C86">
    <cfRule type="duplicateValues" dxfId="30" priority="43"/>
  </conditionalFormatting>
  <conditionalFormatting sqref="C83:C86">
    <cfRule type="duplicateValues" dxfId="29" priority="44"/>
  </conditionalFormatting>
  <conditionalFormatting sqref="C88">
    <cfRule type="duplicateValues" dxfId="28" priority="16"/>
  </conditionalFormatting>
  <conditionalFormatting sqref="C88">
    <cfRule type="duplicateValues" dxfId="27" priority="17"/>
  </conditionalFormatting>
  <conditionalFormatting sqref="C88">
    <cfRule type="duplicateValues" dxfId="26" priority="15"/>
  </conditionalFormatting>
  <conditionalFormatting sqref="C88">
    <cfRule type="duplicateValues" dxfId="25" priority="18"/>
  </conditionalFormatting>
  <conditionalFormatting sqref="C88">
    <cfRule type="duplicateValues" dxfId="24" priority="19"/>
  </conditionalFormatting>
  <conditionalFormatting sqref="C88">
    <cfRule type="duplicateValues" dxfId="23" priority="20"/>
  </conditionalFormatting>
  <conditionalFormatting sqref="C88">
    <cfRule type="duplicateValues" dxfId="22" priority="14"/>
  </conditionalFormatting>
  <conditionalFormatting sqref="C88">
    <cfRule type="duplicateValues" dxfId="21" priority="13"/>
  </conditionalFormatting>
  <conditionalFormatting sqref="C88">
    <cfRule type="duplicateValues" dxfId="20" priority="12"/>
  </conditionalFormatting>
  <conditionalFormatting sqref="C97:C98 C94 C91:C92 C89 C87">
    <cfRule type="duplicateValues" dxfId="19" priority="21"/>
  </conditionalFormatting>
  <conditionalFormatting sqref="C97:C98 C94:C95 C91:C92 C89 C87">
    <cfRule type="duplicateValues" dxfId="18" priority="22"/>
  </conditionalFormatting>
  <conditionalFormatting sqref="C97:C99 C91:C95 C89 C87">
    <cfRule type="duplicateValues" dxfId="17" priority="23"/>
  </conditionalFormatting>
  <conditionalFormatting sqref="C91:C99 C89 C87">
    <cfRule type="duplicateValues" dxfId="16" priority="24"/>
  </conditionalFormatting>
  <conditionalFormatting sqref="C91:C99">
    <cfRule type="duplicateValues" dxfId="15" priority="25"/>
  </conditionalFormatting>
  <conditionalFormatting sqref="C91:C99">
    <cfRule type="duplicateValues" dxfId="14" priority="26"/>
  </conditionalFormatting>
  <conditionalFormatting sqref="C89:C99 C87">
    <cfRule type="duplicateValues" dxfId="13" priority="27"/>
  </conditionalFormatting>
  <conditionalFormatting sqref="C89:C99">
    <cfRule type="duplicateValues" dxfId="12" priority="28"/>
  </conditionalFormatting>
  <conditionalFormatting sqref="C89:C99">
    <cfRule type="duplicateValues" dxfId="11" priority="29"/>
  </conditionalFormatting>
  <conditionalFormatting sqref="C90">
    <cfRule type="duplicateValues" dxfId="10" priority="9"/>
  </conditionalFormatting>
  <conditionalFormatting sqref="C90">
    <cfRule type="duplicateValues" dxfId="9" priority="8"/>
  </conditionalFormatting>
  <conditionalFormatting sqref="C90">
    <cfRule type="duplicateValues" dxfId="8" priority="10"/>
  </conditionalFormatting>
  <conditionalFormatting sqref="C90">
    <cfRule type="duplicateValues" dxfId="7" priority="7"/>
  </conditionalFormatting>
  <conditionalFormatting sqref="C90">
    <cfRule type="duplicateValues" dxfId="6" priority="6"/>
  </conditionalFormatting>
  <conditionalFormatting sqref="C90">
    <cfRule type="duplicateValues" dxfId="5" priority="11"/>
  </conditionalFormatting>
  <conditionalFormatting sqref="C93">
    <cfRule type="duplicateValues" dxfId="4" priority="4"/>
  </conditionalFormatting>
  <conditionalFormatting sqref="C93">
    <cfRule type="duplicateValues" dxfId="3" priority="5"/>
  </conditionalFormatting>
  <conditionalFormatting sqref="C95">
    <cfRule type="duplicateValues" dxfId="2" priority="3"/>
  </conditionalFormatting>
  <conditionalFormatting sqref="C96">
    <cfRule type="duplicateValues" dxfId="1" priority="2"/>
  </conditionalFormatting>
  <conditionalFormatting sqref="C99">
    <cfRule type="duplicateValues" dxfId="0" priority="1"/>
  </conditionalFormatting>
  <dataValidations count="1">
    <dataValidation type="list" allowBlank="1" showInputMessage="1" showErrorMessage="1" sqref="D11" xr:uid="{D3494C2B-3335-452F-ADB3-165B6A4A1DA9}">
      <formula1>"Chung, CTKT, Lot, Riêng"</formula1>
    </dataValidation>
  </dataValidations>
  <hyperlinks>
    <hyperlink ref="G73" r:id="rId1" xr:uid="{4A055633-75D1-46A4-8053-122CF68C4ADE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7AF82-7ABB-4E85-9FB0-C8B8AA6CEA5A}">
  <dimension ref="B2:BC36"/>
  <sheetViews>
    <sheetView showGridLines="0" topLeftCell="O4" workbookViewId="0">
      <selection activeCell="T32" sqref="T32"/>
    </sheetView>
  </sheetViews>
  <sheetFormatPr defaultRowHeight="16" customHeight="1" x14ac:dyDescent="0.25"/>
  <cols>
    <col min="1" max="1" width="3.453125" style="9" customWidth="1"/>
    <col min="2" max="2" width="17.08984375" style="9" bestFit="1" customWidth="1"/>
    <col min="3" max="3" width="18.1796875" style="9" bestFit="1" customWidth="1"/>
    <col min="4" max="4" width="13.6328125" style="9" bestFit="1" customWidth="1"/>
    <col min="5" max="5" width="11.08984375" style="9" bestFit="1" customWidth="1"/>
    <col min="6" max="6" width="30.7265625" style="9" bestFit="1" customWidth="1"/>
    <col min="7" max="7" width="8.6328125" style="9" bestFit="1" customWidth="1"/>
    <col min="8" max="8" width="19.1796875" style="9" bestFit="1" customWidth="1"/>
    <col min="9" max="9" width="13.6328125" style="9" bestFit="1" customWidth="1"/>
    <col min="10" max="10" width="12.1796875" style="9" bestFit="1" customWidth="1"/>
    <col min="11" max="11" width="19.1796875" style="9" bestFit="1" customWidth="1"/>
    <col min="12" max="12" width="4.7265625" style="9" bestFit="1" customWidth="1"/>
    <col min="13" max="13" width="6.81640625" style="9" bestFit="1" customWidth="1"/>
    <col min="14" max="14" width="12.36328125" style="9" bestFit="1" customWidth="1"/>
    <col min="15" max="15" width="16.1796875" style="9" bestFit="1" customWidth="1"/>
    <col min="16" max="16" width="18.7265625" style="9" bestFit="1" customWidth="1"/>
    <col min="17" max="17" width="15" style="9" bestFit="1" customWidth="1"/>
    <col min="18" max="18" width="35.36328125" style="9" bestFit="1" customWidth="1"/>
    <col min="19" max="19" width="33.7265625" style="9" bestFit="1" customWidth="1"/>
    <col min="20" max="20" width="22.26953125" style="9" bestFit="1" customWidth="1"/>
    <col min="21" max="21" width="16.453125" style="9" bestFit="1" customWidth="1"/>
    <col min="22" max="22" width="8.1796875" style="9" bestFit="1" customWidth="1"/>
    <col min="23" max="23" width="17.08984375" style="9" bestFit="1" customWidth="1"/>
    <col min="24" max="24" width="9.6328125" style="9" bestFit="1" customWidth="1"/>
    <col min="25" max="25" width="16.81640625" style="9" bestFit="1" customWidth="1"/>
    <col min="26" max="26" width="17.453125" style="9" bestFit="1" customWidth="1"/>
    <col min="27" max="27" width="24" style="9" bestFit="1" customWidth="1"/>
    <col min="28" max="28" width="19.26953125" style="9" bestFit="1" customWidth="1"/>
    <col min="29" max="29" width="15.1796875" style="9" bestFit="1" customWidth="1"/>
    <col min="30" max="30" width="13.26953125" style="9" bestFit="1" customWidth="1"/>
    <col min="31" max="31" width="26.7265625" style="9" bestFit="1" customWidth="1"/>
    <col min="32" max="32" width="14.90625" style="9" bestFit="1" customWidth="1"/>
    <col min="33" max="33" width="17.1796875" style="9" bestFit="1" customWidth="1"/>
    <col min="34" max="34" width="5.7265625" style="9" bestFit="1" customWidth="1"/>
    <col min="35" max="35" width="3.7265625" style="9" bestFit="1" customWidth="1"/>
    <col min="36" max="36" width="4.90625" style="9" bestFit="1" customWidth="1"/>
    <col min="37" max="37" width="22.453125" style="9" bestFit="1" customWidth="1"/>
    <col min="38" max="39" width="22.1796875" style="9" bestFit="1" customWidth="1"/>
    <col min="40" max="40" width="10" style="9" bestFit="1" customWidth="1"/>
    <col min="41" max="41" width="26.81640625" style="9" bestFit="1" customWidth="1"/>
    <col min="42" max="42" width="9.54296875" style="9" bestFit="1" customWidth="1"/>
    <col min="43" max="43" width="23.26953125" style="9" bestFit="1" customWidth="1"/>
    <col min="44" max="44" width="8.26953125" style="9" bestFit="1" customWidth="1"/>
    <col min="45" max="45" width="20" style="9" bestFit="1" customWidth="1"/>
    <col min="46" max="46" width="12.08984375" style="9" bestFit="1" customWidth="1"/>
    <col min="47" max="47" width="16.453125" style="9" bestFit="1" customWidth="1"/>
    <col min="48" max="48" width="25.81640625" style="9" bestFit="1" customWidth="1"/>
    <col min="49" max="49" width="11.08984375" style="9" bestFit="1" customWidth="1"/>
    <col min="50" max="50" width="16.08984375" style="9" bestFit="1" customWidth="1"/>
    <col min="51" max="51" width="18.1796875" style="9" bestFit="1" customWidth="1"/>
    <col min="52" max="52" width="23.08984375" style="9" bestFit="1" customWidth="1"/>
    <col min="53" max="53" width="22" style="9" bestFit="1" customWidth="1"/>
    <col min="54" max="54" width="24.08984375" style="9" bestFit="1" customWidth="1"/>
    <col min="55" max="55" width="12" style="9" bestFit="1" customWidth="1"/>
    <col min="56" max="16384" width="8.7265625" style="9"/>
  </cols>
  <sheetData>
    <row r="2" spans="2:55" ht="16" customHeight="1" x14ac:dyDescent="0.25">
      <c r="B2" s="57" t="s">
        <v>533</v>
      </c>
      <c r="C2" s="57"/>
      <c r="F2" s="57" t="s">
        <v>665</v>
      </c>
      <c r="G2" s="55"/>
      <c r="H2" s="56"/>
    </row>
    <row r="3" spans="2:55" ht="16" customHeight="1" x14ac:dyDescent="0.25">
      <c r="B3" s="57" t="s">
        <v>648</v>
      </c>
      <c r="C3" s="57"/>
    </row>
    <row r="5" spans="2:55" ht="16" customHeight="1" x14ac:dyDescent="0.25">
      <c r="B5" s="9" t="s">
        <v>499</v>
      </c>
      <c r="C5" s="9" t="s">
        <v>498</v>
      </c>
      <c r="F5" s="13" t="s">
        <v>970</v>
      </c>
    </row>
    <row r="6" spans="2:55" ht="16" customHeight="1" x14ac:dyDescent="0.25">
      <c r="F6" s="13" t="s">
        <v>971</v>
      </c>
    </row>
    <row r="7" spans="2:55" ht="16" customHeight="1" x14ac:dyDescent="0.25">
      <c r="B7" s="10" t="s">
        <v>648</v>
      </c>
      <c r="C7" s="10" t="s">
        <v>649</v>
      </c>
      <c r="D7" s="10" t="s">
        <v>650</v>
      </c>
      <c r="E7" s="10" t="s">
        <v>533</v>
      </c>
      <c r="F7" s="10" t="s">
        <v>651</v>
      </c>
      <c r="G7" s="10" t="s">
        <v>652</v>
      </c>
      <c r="H7" s="10" t="s">
        <v>653</v>
      </c>
      <c r="I7" s="10" t="s">
        <v>654</v>
      </c>
      <c r="J7" s="10" t="s">
        <v>655</v>
      </c>
      <c r="K7" s="10" t="s">
        <v>656</v>
      </c>
      <c r="L7" s="10" t="s">
        <v>657</v>
      </c>
      <c r="M7" s="10" t="s">
        <v>658</v>
      </c>
      <c r="N7" s="10" t="s">
        <v>659</v>
      </c>
      <c r="O7" s="10" t="s">
        <v>660</v>
      </c>
      <c r="P7" s="10" t="s">
        <v>661</v>
      </c>
      <c r="Q7" s="10" t="s">
        <v>662</v>
      </c>
      <c r="R7" s="10" t="s">
        <v>663</v>
      </c>
      <c r="S7" s="10" t="s">
        <v>664</v>
      </c>
      <c r="T7" s="50" t="s">
        <v>665</v>
      </c>
      <c r="U7" s="10" t="s">
        <v>666</v>
      </c>
      <c r="V7" s="10" t="s">
        <v>667</v>
      </c>
      <c r="W7" s="10" t="s">
        <v>668</v>
      </c>
      <c r="X7" s="10" t="s">
        <v>669</v>
      </c>
      <c r="Y7" s="10" t="s">
        <v>670</v>
      </c>
      <c r="Z7" s="10" t="s">
        <v>671</v>
      </c>
      <c r="AA7" s="10" t="s">
        <v>672</v>
      </c>
      <c r="AB7" s="10" t="s">
        <v>673</v>
      </c>
      <c r="AC7" s="10" t="s">
        <v>674</v>
      </c>
      <c r="AD7" s="10" t="s">
        <v>675</v>
      </c>
      <c r="AE7" s="10" t="s">
        <v>676</v>
      </c>
      <c r="AF7" s="10" t="s">
        <v>677</v>
      </c>
      <c r="AG7" s="10" t="s">
        <v>678</v>
      </c>
      <c r="AH7" s="10" t="s">
        <v>679</v>
      </c>
      <c r="AI7" s="10" t="s">
        <v>680</v>
      </c>
      <c r="AJ7" s="10" t="s">
        <v>681</v>
      </c>
      <c r="AK7" s="10" t="s">
        <v>682</v>
      </c>
      <c r="AL7" s="10" t="s">
        <v>683</v>
      </c>
      <c r="AM7" s="10" t="s">
        <v>684</v>
      </c>
      <c r="AN7" s="10" t="s">
        <v>685</v>
      </c>
      <c r="AO7" s="10" t="s">
        <v>686</v>
      </c>
      <c r="AP7" s="10" t="s">
        <v>687</v>
      </c>
      <c r="AQ7" s="10" t="s">
        <v>688</v>
      </c>
      <c r="AR7" s="10" t="s">
        <v>689</v>
      </c>
      <c r="AS7" s="10" t="s">
        <v>690</v>
      </c>
      <c r="AT7" s="10" t="s">
        <v>691</v>
      </c>
      <c r="AU7" s="10" t="s">
        <v>692</v>
      </c>
      <c r="AV7" s="10" t="s">
        <v>693</v>
      </c>
      <c r="AW7" s="10" t="s">
        <v>694</v>
      </c>
      <c r="AX7" s="10" t="s">
        <v>695</v>
      </c>
      <c r="AY7" s="10" t="s">
        <v>696</v>
      </c>
      <c r="AZ7" s="10" t="s">
        <v>697</v>
      </c>
      <c r="BA7" s="10" t="s">
        <v>698</v>
      </c>
      <c r="BB7" s="10" t="s">
        <v>699</v>
      </c>
      <c r="BC7" s="10" t="s">
        <v>700</v>
      </c>
    </row>
    <row r="8" spans="2:55" ht="16" customHeight="1" x14ac:dyDescent="0.25">
      <c r="B8" s="9" t="s">
        <v>701</v>
      </c>
      <c r="C8" s="9" t="s">
        <v>702</v>
      </c>
      <c r="D8" s="9" t="s">
        <v>703</v>
      </c>
      <c r="E8" s="9" t="s">
        <v>704</v>
      </c>
      <c r="F8" s="9" t="s">
        <v>705</v>
      </c>
      <c r="G8" s="9">
        <v>41</v>
      </c>
      <c r="H8" s="9">
        <v>41</v>
      </c>
      <c r="I8" s="9">
        <v>0</v>
      </c>
      <c r="J8" s="9">
        <v>0</v>
      </c>
      <c r="L8" s="9" t="s">
        <v>706</v>
      </c>
      <c r="O8" s="9" t="s">
        <v>707</v>
      </c>
      <c r="P8" s="9" t="s">
        <v>708</v>
      </c>
      <c r="Q8" s="9" t="s">
        <v>709</v>
      </c>
      <c r="R8" s="9" t="s">
        <v>710</v>
      </c>
      <c r="S8" s="9" t="s">
        <v>711</v>
      </c>
      <c r="T8" s="51"/>
      <c r="V8" s="9" t="s">
        <v>712</v>
      </c>
      <c r="W8" s="9" t="s">
        <v>713</v>
      </c>
      <c r="X8" s="9" t="s">
        <v>714</v>
      </c>
      <c r="Y8" s="9" t="s">
        <v>715</v>
      </c>
      <c r="Z8" s="9" t="s">
        <v>716</v>
      </c>
      <c r="AA8" s="9">
        <v>1</v>
      </c>
      <c r="AF8" s="9">
        <v>0</v>
      </c>
      <c r="AG8" s="9" t="s">
        <v>717</v>
      </c>
      <c r="AH8" s="9" t="s">
        <v>718</v>
      </c>
      <c r="AI8" s="9">
        <v>9</v>
      </c>
      <c r="AJ8" s="9">
        <v>2</v>
      </c>
      <c r="AK8" s="9">
        <v>80</v>
      </c>
      <c r="AL8" s="9">
        <v>1</v>
      </c>
      <c r="AM8" s="9">
        <v>80</v>
      </c>
      <c r="AN8" s="9" t="s">
        <v>719</v>
      </c>
      <c r="AV8" s="9" t="s">
        <v>706</v>
      </c>
      <c r="AW8" s="9" t="s">
        <v>720</v>
      </c>
      <c r="AX8" s="9" t="s">
        <v>721</v>
      </c>
      <c r="AY8" s="9" t="s">
        <v>722</v>
      </c>
      <c r="AZ8" s="9" t="s">
        <v>723</v>
      </c>
      <c r="BA8" s="9" t="s">
        <v>724</v>
      </c>
      <c r="BB8" s="9" t="s">
        <v>725</v>
      </c>
    </row>
    <row r="9" spans="2:55" ht="16" customHeight="1" x14ac:dyDescent="0.25">
      <c r="B9" s="9" t="s">
        <v>726</v>
      </c>
      <c r="C9" s="9" t="s">
        <v>727</v>
      </c>
      <c r="D9" s="9" t="s">
        <v>728</v>
      </c>
      <c r="E9" s="9" t="s">
        <v>729</v>
      </c>
      <c r="F9" s="9" t="s">
        <v>730</v>
      </c>
      <c r="G9" s="9">
        <v>4000</v>
      </c>
      <c r="H9" s="9">
        <v>4000</v>
      </c>
      <c r="I9" s="9">
        <v>0</v>
      </c>
      <c r="J9" s="9">
        <v>0</v>
      </c>
      <c r="L9" s="9" t="s">
        <v>706</v>
      </c>
      <c r="O9" s="9" t="s">
        <v>707</v>
      </c>
      <c r="P9" s="9" t="s">
        <v>708</v>
      </c>
      <c r="Q9" s="9" t="s">
        <v>731</v>
      </c>
      <c r="R9" s="9" t="s">
        <v>732</v>
      </c>
      <c r="S9" s="9" t="s">
        <v>733</v>
      </c>
      <c r="T9" s="51"/>
      <c r="V9" s="9" t="s">
        <v>712</v>
      </c>
      <c r="W9" s="9" t="s">
        <v>713</v>
      </c>
      <c r="X9" s="9" t="s">
        <v>714</v>
      </c>
      <c r="Y9" s="9" t="s">
        <v>715</v>
      </c>
      <c r="Z9" s="9" t="s">
        <v>734</v>
      </c>
      <c r="AA9" s="9">
        <v>1</v>
      </c>
      <c r="AF9" s="9">
        <v>0</v>
      </c>
      <c r="AG9" s="9" t="s">
        <v>735</v>
      </c>
      <c r="AH9" s="9" t="s">
        <v>736</v>
      </c>
      <c r="AI9" s="9">
        <v>35</v>
      </c>
      <c r="AJ9" s="9">
        <v>2</v>
      </c>
      <c r="AK9" s="9">
        <v>8000</v>
      </c>
      <c r="AL9" s="9">
        <v>1</v>
      </c>
      <c r="AM9" s="9">
        <v>8000</v>
      </c>
      <c r="AN9" s="9" t="s">
        <v>737</v>
      </c>
      <c r="AV9" s="9" t="s">
        <v>706</v>
      </c>
      <c r="AW9" s="9" t="s">
        <v>720</v>
      </c>
      <c r="AX9" s="9" t="s">
        <v>721</v>
      </c>
      <c r="AY9" s="9" t="s">
        <v>738</v>
      </c>
      <c r="AZ9" s="9" t="s">
        <v>739</v>
      </c>
      <c r="BA9" s="9" t="s">
        <v>740</v>
      </c>
      <c r="BB9" s="9" t="s">
        <v>741</v>
      </c>
    </row>
    <row r="10" spans="2:55" ht="16" customHeight="1" x14ac:dyDescent="0.25">
      <c r="B10" s="9" t="s">
        <v>742</v>
      </c>
      <c r="C10" s="9" t="s">
        <v>743</v>
      </c>
      <c r="D10" s="9" t="s">
        <v>744</v>
      </c>
      <c r="E10" s="9" t="s">
        <v>745</v>
      </c>
      <c r="F10" s="9" t="s">
        <v>746</v>
      </c>
      <c r="G10" s="9">
        <v>300</v>
      </c>
      <c r="H10" s="9">
        <v>300</v>
      </c>
      <c r="I10" s="9">
        <v>0</v>
      </c>
      <c r="J10" s="9">
        <v>0</v>
      </c>
      <c r="L10" s="9" t="s">
        <v>706</v>
      </c>
      <c r="O10" s="9" t="s">
        <v>707</v>
      </c>
      <c r="P10" s="9" t="s">
        <v>708</v>
      </c>
      <c r="Q10" s="9" t="s">
        <v>747</v>
      </c>
      <c r="R10" s="9" t="s">
        <v>748</v>
      </c>
      <c r="T10" s="51"/>
      <c r="V10" s="9" t="s">
        <v>712</v>
      </c>
      <c r="W10" s="9" t="s">
        <v>713</v>
      </c>
      <c r="X10" s="9" t="s">
        <v>714</v>
      </c>
      <c r="Y10" s="9" t="s">
        <v>715</v>
      </c>
      <c r="Z10" s="9" t="s">
        <v>749</v>
      </c>
      <c r="AA10" s="9">
        <v>1</v>
      </c>
      <c r="AB10" s="9">
        <v>450715861400049</v>
      </c>
      <c r="AD10" s="9">
        <v>450715861400049</v>
      </c>
      <c r="AF10" s="9">
        <v>0</v>
      </c>
      <c r="AG10" s="9" t="s">
        <v>750</v>
      </c>
      <c r="AH10" s="9" t="s">
        <v>751</v>
      </c>
      <c r="AI10" s="9">
        <v>5</v>
      </c>
      <c r="AJ10" s="9">
        <v>2</v>
      </c>
      <c r="AK10" s="9">
        <v>1000</v>
      </c>
      <c r="AL10" s="9">
        <v>1</v>
      </c>
      <c r="AM10" s="9">
        <v>1000</v>
      </c>
      <c r="AN10" s="9" t="s">
        <v>752</v>
      </c>
      <c r="AO10" s="9" t="s">
        <v>706</v>
      </c>
      <c r="AP10" s="9">
        <v>41393925</v>
      </c>
      <c r="AQ10" s="9" t="s">
        <v>753</v>
      </c>
      <c r="AW10" s="9" t="s">
        <v>720</v>
      </c>
      <c r="AX10" s="9" t="s">
        <v>721</v>
      </c>
      <c r="AY10" s="9" t="s">
        <v>754</v>
      </c>
      <c r="AZ10" s="9" t="s">
        <v>755</v>
      </c>
      <c r="BA10" s="9" t="s">
        <v>756</v>
      </c>
      <c r="BB10" s="9" t="s">
        <v>757</v>
      </c>
    </row>
    <row r="11" spans="2:55" ht="16" customHeight="1" x14ac:dyDescent="0.25">
      <c r="B11" s="9" t="s">
        <v>758</v>
      </c>
      <c r="C11" s="9" t="s">
        <v>743</v>
      </c>
      <c r="D11" s="9" t="s">
        <v>744</v>
      </c>
      <c r="E11" s="9" t="s">
        <v>745</v>
      </c>
      <c r="F11" s="9" t="s">
        <v>746</v>
      </c>
      <c r="G11" s="9">
        <v>700</v>
      </c>
      <c r="H11" s="9">
        <v>700</v>
      </c>
      <c r="I11" s="9">
        <v>0</v>
      </c>
      <c r="J11" s="9">
        <v>0</v>
      </c>
      <c r="L11" s="9" t="s">
        <v>706</v>
      </c>
      <c r="O11" s="9" t="s">
        <v>707</v>
      </c>
      <c r="P11" s="9" t="s">
        <v>708</v>
      </c>
      <c r="Q11" s="9" t="s">
        <v>747</v>
      </c>
      <c r="R11" s="9" t="s">
        <v>748</v>
      </c>
      <c r="T11" s="51"/>
      <c r="V11" s="9" t="s">
        <v>712</v>
      </c>
      <c r="W11" s="9" t="s">
        <v>713</v>
      </c>
      <c r="X11" s="9" t="s">
        <v>714</v>
      </c>
      <c r="Y11" s="9" t="s">
        <v>715</v>
      </c>
      <c r="Z11" s="9" t="s">
        <v>749</v>
      </c>
      <c r="AA11" s="9">
        <v>1</v>
      </c>
      <c r="AB11" s="9">
        <v>450715861400049</v>
      </c>
      <c r="AD11" s="9">
        <v>450715861400049</v>
      </c>
      <c r="AF11" s="9">
        <v>0</v>
      </c>
      <c r="AG11" s="9" t="s">
        <v>750</v>
      </c>
      <c r="AH11" s="9" t="s">
        <v>751</v>
      </c>
      <c r="AI11" s="9">
        <v>5</v>
      </c>
      <c r="AJ11" s="9">
        <v>2</v>
      </c>
      <c r="AK11" s="9">
        <v>1000</v>
      </c>
      <c r="AL11" s="9">
        <v>1</v>
      </c>
      <c r="AM11" s="9">
        <v>1000</v>
      </c>
      <c r="AN11" s="9" t="s">
        <v>752</v>
      </c>
      <c r="AO11" s="9" t="s">
        <v>706</v>
      </c>
      <c r="AP11" s="9">
        <v>41393925</v>
      </c>
      <c r="AQ11" s="9" t="s">
        <v>753</v>
      </c>
      <c r="AW11" s="9" t="s">
        <v>720</v>
      </c>
      <c r="AX11" s="9" t="s">
        <v>721</v>
      </c>
      <c r="AY11" s="9" t="s">
        <v>754</v>
      </c>
      <c r="AZ11" s="9" t="s">
        <v>755</v>
      </c>
      <c r="BA11" s="9" t="s">
        <v>756</v>
      </c>
      <c r="BB11" s="9" t="s">
        <v>759</v>
      </c>
    </row>
    <row r="12" spans="2:55" ht="16" customHeight="1" x14ac:dyDescent="0.25">
      <c r="B12" s="9" t="s">
        <v>760</v>
      </c>
      <c r="C12" s="9" t="s">
        <v>743</v>
      </c>
      <c r="D12" s="9" t="s">
        <v>744</v>
      </c>
      <c r="E12" s="9" t="s">
        <v>745</v>
      </c>
      <c r="F12" s="9" t="s">
        <v>746</v>
      </c>
      <c r="G12" s="9">
        <v>300</v>
      </c>
      <c r="H12" s="9">
        <v>300</v>
      </c>
      <c r="I12" s="9">
        <v>0</v>
      </c>
      <c r="J12" s="9">
        <v>0</v>
      </c>
      <c r="L12" s="9" t="s">
        <v>706</v>
      </c>
      <c r="O12" s="9" t="s">
        <v>707</v>
      </c>
      <c r="P12" s="9" t="s">
        <v>708</v>
      </c>
      <c r="Q12" s="9" t="s">
        <v>747</v>
      </c>
      <c r="R12" s="9" t="s">
        <v>748</v>
      </c>
      <c r="T12" s="51"/>
      <c r="V12" s="9" t="s">
        <v>712</v>
      </c>
      <c r="W12" s="9" t="s">
        <v>713</v>
      </c>
      <c r="X12" s="9" t="s">
        <v>714</v>
      </c>
      <c r="Y12" s="9" t="s">
        <v>715</v>
      </c>
      <c r="Z12" s="9" t="s">
        <v>761</v>
      </c>
      <c r="AA12" s="9">
        <v>1</v>
      </c>
      <c r="AB12" s="9">
        <v>450715861400048</v>
      </c>
      <c r="AD12" s="9">
        <v>450715861400048</v>
      </c>
      <c r="AF12" s="9">
        <v>0</v>
      </c>
      <c r="AG12" s="9" t="s">
        <v>750</v>
      </c>
      <c r="AH12" s="9" t="s">
        <v>751</v>
      </c>
      <c r="AI12" s="9">
        <v>5</v>
      </c>
      <c r="AJ12" s="9">
        <v>2</v>
      </c>
      <c r="AK12" s="9">
        <v>1000</v>
      </c>
      <c r="AL12" s="9">
        <v>1</v>
      </c>
      <c r="AM12" s="9">
        <v>1000</v>
      </c>
      <c r="AN12" s="9" t="s">
        <v>752</v>
      </c>
      <c r="AO12" s="9" t="s">
        <v>706</v>
      </c>
      <c r="AP12" s="9">
        <v>41393923</v>
      </c>
      <c r="AQ12" s="9" t="s">
        <v>753</v>
      </c>
      <c r="AW12" s="9" t="s">
        <v>720</v>
      </c>
      <c r="AX12" s="9" t="s">
        <v>721</v>
      </c>
      <c r="AY12" s="9" t="s">
        <v>754</v>
      </c>
      <c r="AZ12" s="9" t="s">
        <v>755</v>
      </c>
      <c r="BA12" s="9" t="s">
        <v>756</v>
      </c>
      <c r="BB12" s="9" t="s">
        <v>762</v>
      </c>
    </row>
    <row r="13" spans="2:55" ht="16" customHeight="1" x14ac:dyDescent="0.25">
      <c r="B13" s="9" t="s">
        <v>763</v>
      </c>
      <c r="C13" s="9" t="s">
        <v>743</v>
      </c>
      <c r="D13" s="9" t="s">
        <v>744</v>
      </c>
      <c r="E13" s="9" t="s">
        <v>745</v>
      </c>
      <c r="F13" s="9" t="s">
        <v>746</v>
      </c>
      <c r="G13" s="9">
        <v>700</v>
      </c>
      <c r="H13" s="9">
        <v>700</v>
      </c>
      <c r="I13" s="9">
        <v>0</v>
      </c>
      <c r="J13" s="9">
        <v>0</v>
      </c>
      <c r="L13" s="9" t="s">
        <v>706</v>
      </c>
      <c r="O13" s="9" t="s">
        <v>707</v>
      </c>
      <c r="P13" s="9" t="s">
        <v>708</v>
      </c>
      <c r="Q13" s="9" t="s">
        <v>747</v>
      </c>
      <c r="R13" s="9" t="s">
        <v>748</v>
      </c>
      <c r="T13" s="51"/>
      <c r="V13" s="9" t="s">
        <v>712</v>
      </c>
      <c r="W13" s="9" t="s">
        <v>713</v>
      </c>
      <c r="X13" s="9" t="s">
        <v>714</v>
      </c>
      <c r="Y13" s="9" t="s">
        <v>715</v>
      </c>
      <c r="Z13" s="9" t="s">
        <v>761</v>
      </c>
      <c r="AA13" s="9">
        <v>1</v>
      </c>
      <c r="AB13" s="9">
        <v>450715861400048</v>
      </c>
      <c r="AD13" s="9">
        <v>450715861400048</v>
      </c>
      <c r="AF13" s="9">
        <v>0</v>
      </c>
      <c r="AG13" s="9" t="s">
        <v>750</v>
      </c>
      <c r="AH13" s="9" t="s">
        <v>751</v>
      </c>
      <c r="AI13" s="9">
        <v>5</v>
      </c>
      <c r="AJ13" s="9">
        <v>2</v>
      </c>
      <c r="AK13" s="9">
        <v>1000</v>
      </c>
      <c r="AL13" s="9">
        <v>1</v>
      </c>
      <c r="AM13" s="9">
        <v>1000</v>
      </c>
      <c r="AN13" s="9" t="s">
        <v>752</v>
      </c>
      <c r="AO13" s="9" t="s">
        <v>706</v>
      </c>
      <c r="AP13" s="9">
        <v>41393923</v>
      </c>
      <c r="AQ13" s="9" t="s">
        <v>753</v>
      </c>
      <c r="AW13" s="9" t="s">
        <v>720</v>
      </c>
      <c r="AX13" s="9" t="s">
        <v>721</v>
      </c>
      <c r="AY13" s="9" t="s">
        <v>754</v>
      </c>
      <c r="AZ13" s="9" t="s">
        <v>755</v>
      </c>
      <c r="BA13" s="9" t="s">
        <v>756</v>
      </c>
      <c r="BB13" s="9" t="s">
        <v>764</v>
      </c>
    </row>
    <row r="14" spans="2:55" ht="16" customHeight="1" x14ac:dyDescent="0.25">
      <c r="B14" s="9" t="s">
        <v>765</v>
      </c>
      <c r="C14" s="9" t="s">
        <v>743</v>
      </c>
      <c r="D14" s="9" t="s">
        <v>766</v>
      </c>
      <c r="E14" s="9" t="s">
        <v>745</v>
      </c>
      <c r="F14" s="9" t="s">
        <v>746</v>
      </c>
      <c r="G14" s="9">
        <v>300</v>
      </c>
      <c r="H14" s="9">
        <v>300</v>
      </c>
      <c r="I14" s="9">
        <v>0</v>
      </c>
      <c r="J14" s="9">
        <v>0</v>
      </c>
      <c r="L14" s="9" t="s">
        <v>706</v>
      </c>
      <c r="O14" s="9" t="s">
        <v>707</v>
      </c>
      <c r="P14" s="9" t="s">
        <v>708</v>
      </c>
      <c r="Q14" s="9" t="s">
        <v>747</v>
      </c>
      <c r="R14" s="9" t="s">
        <v>748</v>
      </c>
      <c r="T14" s="51"/>
      <c r="V14" s="9" t="s">
        <v>712</v>
      </c>
      <c r="W14" s="9" t="s">
        <v>713</v>
      </c>
      <c r="X14" s="9" t="s">
        <v>714</v>
      </c>
      <c r="Y14" s="9" t="s">
        <v>715</v>
      </c>
      <c r="Z14" s="9" t="s">
        <v>767</v>
      </c>
      <c r="AA14" s="9">
        <v>1</v>
      </c>
      <c r="AB14" s="9">
        <v>450715861400047</v>
      </c>
      <c r="AD14" s="9">
        <v>450715861400047</v>
      </c>
      <c r="AF14" s="9">
        <v>0</v>
      </c>
      <c r="AG14" s="9" t="s">
        <v>750</v>
      </c>
      <c r="AH14" s="9" t="s">
        <v>751</v>
      </c>
      <c r="AI14" s="9">
        <v>5</v>
      </c>
      <c r="AJ14" s="9">
        <v>1</v>
      </c>
      <c r="AK14" s="9">
        <v>1000</v>
      </c>
      <c r="AL14" s="9">
        <v>1</v>
      </c>
      <c r="AM14" s="9">
        <v>1000</v>
      </c>
      <c r="AN14" s="9" t="s">
        <v>752</v>
      </c>
      <c r="AO14" s="9" t="s">
        <v>706</v>
      </c>
      <c r="AP14" s="9">
        <v>41393921</v>
      </c>
      <c r="AQ14" s="9" t="s">
        <v>753</v>
      </c>
      <c r="AW14" s="9" t="s">
        <v>720</v>
      </c>
      <c r="AX14" s="9" t="s">
        <v>721</v>
      </c>
      <c r="AY14" s="9" t="s">
        <v>754</v>
      </c>
      <c r="AZ14" s="9" t="s">
        <v>755</v>
      </c>
      <c r="BA14" s="9" t="s">
        <v>756</v>
      </c>
      <c r="BB14" s="9" t="s">
        <v>768</v>
      </c>
    </row>
    <row r="15" spans="2:55" ht="16" customHeight="1" x14ac:dyDescent="0.25">
      <c r="B15" s="9" t="s">
        <v>769</v>
      </c>
      <c r="C15" s="9" t="s">
        <v>743</v>
      </c>
      <c r="D15" s="9" t="s">
        <v>744</v>
      </c>
      <c r="E15" s="9" t="s">
        <v>745</v>
      </c>
      <c r="F15" s="9" t="s">
        <v>746</v>
      </c>
      <c r="G15" s="9">
        <v>700</v>
      </c>
      <c r="H15" s="9">
        <v>700</v>
      </c>
      <c r="I15" s="9">
        <v>0</v>
      </c>
      <c r="J15" s="9">
        <v>0</v>
      </c>
      <c r="L15" s="9" t="s">
        <v>706</v>
      </c>
      <c r="O15" s="9" t="s">
        <v>707</v>
      </c>
      <c r="P15" s="9" t="s">
        <v>708</v>
      </c>
      <c r="Q15" s="9" t="s">
        <v>747</v>
      </c>
      <c r="R15" s="9" t="s">
        <v>748</v>
      </c>
      <c r="T15" s="51"/>
      <c r="V15" s="9" t="s">
        <v>712</v>
      </c>
      <c r="W15" s="9" t="s">
        <v>713</v>
      </c>
      <c r="X15" s="9" t="s">
        <v>714</v>
      </c>
      <c r="Y15" s="9" t="s">
        <v>715</v>
      </c>
      <c r="Z15" s="9" t="s">
        <v>767</v>
      </c>
      <c r="AA15" s="9">
        <v>1</v>
      </c>
      <c r="AB15" s="9">
        <v>450715861400047</v>
      </c>
      <c r="AD15" s="9">
        <v>450715861400047</v>
      </c>
      <c r="AF15" s="9">
        <v>0</v>
      </c>
      <c r="AG15" s="9" t="s">
        <v>750</v>
      </c>
      <c r="AH15" s="9" t="s">
        <v>751</v>
      </c>
      <c r="AI15" s="9">
        <v>5</v>
      </c>
      <c r="AJ15" s="9">
        <v>2</v>
      </c>
      <c r="AK15" s="9">
        <v>1000</v>
      </c>
      <c r="AL15" s="9">
        <v>1</v>
      </c>
      <c r="AM15" s="9">
        <v>1000</v>
      </c>
      <c r="AN15" s="9" t="s">
        <v>752</v>
      </c>
      <c r="AO15" s="9" t="s">
        <v>706</v>
      </c>
      <c r="AP15" s="9">
        <v>41393921</v>
      </c>
      <c r="AQ15" s="9" t="s">
        <v>753</v>
      </c>
      <c r="AW15" s="9" t="s">
        <v>720</v>
      </c>
      <c r="AX15" s="9" t="s">
        <v>721</v>
      </c>
      <c r="AY15" s="9" t="s">
        <v>754</v>
      </c>
      <c r="AZ15" s="9" t="s">
        <v>755</v>
      </c>
      <c r="BA15" s="9" t="s">
        <v>756</v>
      </c>
      <c r="BB15" s="9" t="s">
        <v>770</v>
      </c>
    </row>
    <row r="16" spans="2:55" ht="16" customHeight="1" x14ac:dyDescent="0.25">
      <c r="B16" s="9" t="s">
        <v>771</v>
      </c>
      <c r="C16" s="9" t="s">
        <v>743</v>
      </c>
      <c r="D16" s="9" t="s">
        <v>744</v>
      </c>
      <c r="E16" s="9" t="s">
        <v>745</v>
      </c>
      <c r="F16" s="9" t="s">
        <v>746</v>
      </c>
      <c r="G16" s="9">
        <v>300</v>
      </c>
      <c r="H16" s="9">
        <v>300</v>
      </c>
      <c r="I16" s="9">
        <v>0</v>
      </c>
      <c r="J16" s="9">
        <v>0</v>
      </c>
      <c r="L16" s="9" t="s">
        <v>706</v>
      </c>
      <c r="O16" s="9" t="s">
        <v>707</v>
      </c>
      <c r="P16" s="9" t="s">
        <v>708</v>
      </c>
      <c r="Q16" s="9" t="s">
        <v>747</v>
      </c>
      <c r="R16" s="9" t="s">
        <v>748</v>
      </c>
      <c r="T16" s="51"/>
      <c r="V16" s="9" t="s">
        <v>712</v>
      </c>
      <c r="W16" s="9" t="s">
        <v>713</v>
      </c>
      <c r="X16" s="9" t="s">
        <v>714</v>
      </c>
      <c r="Y16" s="9" t="s">
        <v>715</v>
      </c>
      <c r="Z16" s="9" t="s">
        <v>772</v>
      </c>
      <c r="AA16" s="9">
        <v>1</v>
      </c>
      <c r="AB16" s="9">
        <v>450715861400046</v>
      </c>
      <c r="AD16" s="9">
        <v>450715861400046</v>
      </c>
      <c r="AF16" s="9">
        <v>0</v>
      </c>
      <c r="AG16" s="9" t="s">
        <v>750</v>
      </c>
      <c r="AH16" s="9" t="s">
        <v>751</v>
      </c>
      <c r="AI16" s="9">
        <v>5</v>
      </c>
      <c r="AJ16" s="9">
        <v>2</v>
      </c>
      <c r="AK16" s="9">
        <v>1000</v>
      </c>
      <c r="AL16" s="9">
        <v>1</v>
      </c>
      <c r="AM16" s="9">
        <v>1000</v>
      </c>
      <c r="AN16" s="9" t="s">
        <v>752</v>
      </c>
      <c r="AO16" s="9" t="s">
        <v>706</v>
      </c>
      <c r="AP16" s="9">
        <v>41393919</v>
      </c>
      <c r="AQ16" s="9" t="s">
        <v>753</v>
      </c>
      <c r="AW16" s="9" t="s">
        <v>720</v>
      </c>
      <c r="AX16" s="9" t="s">
        <v>721</v>
      </c>
      <c r="AY16" s="9" t="s">
        <v>754</v>
      </c>
      <c r="AZ16" s="9" t="s">
        <v>755</v>
      </c>
      <c r="BA16" s="9" t="s">
        <v>756</v>
      </c>
      <c r="BB16" s="9" t="s">
        <v>773</v>
      </c>
    </row>
    <row r="17" spans="2:54" ht="16" customHeight="1" x14ac:dyDescent="0.25">
      <c r="B17" s="9" t="s">
        <v>774</v>
      </c>
      <c r="C17" s="9" t="s">
        <v>743</v>
      </c>
      <c r="D17" s="9" t="s">
        <v>775</v>
      </c>
      <c r="E17" s="9" t="s">
        <v>776</v>
      </c>
      <c r="F17" s="9" t="s">
        <v>777</v>
      </c>
      <c r="G17" s="9">
        <v>100</v>
      </c>
      <c r="H17" s="9">
        <v>100</v>
      </c>
      <c r="I17" s="9">
        <v>0</v>
      </c>
      <c r="J17" s="9">
        <v>0</v>
      </c>
      <c r="L17" s="9" t="s">
        <v>706</v>
      </c>
      <c r="O17" s="9" t="s">
        <v>707</v>
      </c>
      <c r="P17" s="9" t="s">
        <v>708</v>
      </c>
      <c r="Q17" s="9" t="s">
        <v>747</v>
      </c>
      <c r="R17" s="9" t="s">
        <v>748</v>
      </c>
      <c r="T17" s="51"/>
      <c r="V17" s="9" t="s">
        <v>712</v>
      </c>
      <c r="W17" s="9" t="s">
        <v>713</v>
      </c>
      <c r="X17" s="9" t="s">
        <v>714</v>
      </c>
      <c r="Y17" s="9" t="s">
        <v>715</v>
      </c>
      <c r="Z17" s="9" t="s">
        <v>778</v>
      </c>
      <c r="AA17" s="9">
        <v>1</v>
      </c>
      <c r="AB17" s="9">
        <v>450715861400025</v>
      </c>
      <c r="AD17" s="9">
        <v>450715861400025</v>
      </c>
      <c r="AF17" s="9">
        <v>0</v>
      </c>
      <c r="AG17" s="9" t="s">
        <v>750</v>
      </c>
      <c r="AH17" s="9" t="s">
        <v>751</v>
      </c>
      <c r="AI17" s="9">
        <v>4</v>
      </c>
      <c r="AJ17" s="9">
        <v>8</v>
      </c>
      <c r="AK17" s="9">
        <v>5000</v>
      </c>
      <c r="AL17" s="9">
        <v>1</v>
      </c>
      <c r="AM17" s="9">
        <v>5000</v>
      </c>
      <c r="AN17" s="9" t="s">
        <v>779</v>
      </c>
      <c r="AO17" s="9" t="s">
        <v>706</v>
      </c>
      <c r="AP17" s="9">
        <v>41393917</v>
      </c>
      <c r="AQ17" s="9" t="s">
        <v>753</v>
      </c>
      <c r="AW17" s="9" t="s">
        <v>720</v>
      </c>
      <c r="AX17" s="9" t="s">
        <v>721</v>
      </c>
      <c r="AY17" s="9" t="s">
        <v>754</v>
      </c>
      <c r="AZ17" s="9" t="s">
        <v>780</v>
      </c>
      <c r="BA17" s="9" t="s">
        <v>781</v>
      </c>
      <c r="BB17" s="9" t="s">
        <v>770</v>
      </c>
    </row>
    <row r="18" spans="2:54" ht="16" customHeight="1" x14ac:dyDescent="0.25">
      <c r="B18" s="9" t="s">
        <v>782</v>
      </c>
      <c r="C18" s="9" t="s">
        <v>743</v>
      </c>
      <c r="D18" s="9" t="s">
        <v>783</v>
      </c>
      <c r="E18" s="9" t="s">
        <v>784</v>
      </c>
      <c r="F18" s="9" t="s">
        <v>785</v>
      </c>
      <c r="G18" s="9">
        <v>315</v>
      </c>
      <c r="H18" s="9">
        <v>315</v>
      </c>
      <c r="I18" s="9">
        <v>0</v>
      </c>
      <c r="J18" s="9">
        <v>0</v>
      </c>
      <c r="L18" s="9" t="s">
        <v>706</v>
      </c>
      <c r="O18" s="9" t="s">
        <v>707</v>
      </c>
      <c r="P18" s="9" t="s">
        <v>708</v>
      </c>
      <c r="Q18" s="9" t="s">
        <v>747</v>
      </c>
      <c r="R18" s="9" t="s">
        <v>748</v>
      </c>
      <c r="T18" s="51"/>
      <c r="V18" s="9" t="s">
        <v>712</v>
      </c>
      <c r="W18" s="9" t="s">
        <v>713</v>
      </c>
      <c r="X18" s="9" t="s">
        <v>714</v>
      </c>
      <c r="Y18" s="9" t="s">
        <v>715</v>
      </c>
      <c r="Z18" s="9" t="s">
        <v>786</v>
      </c>
      <c r="AA18" s="9">
        <v>1</v>
      </c>
      <c r="AB18" s="9">
        <v>450715861400010</v>
      </c>
      <c r="AD18" s="9">
        <v>450715861400010</v>
      </c>
      <c r="AF18" s="9">
        <v>0</v>
      </c>
      <c r="AG18" s="9" t="s">
        <v>750</v>
      </c>
      <c r="AH18" s="9" t="s">
        <v>751</v>
      </c>
      <c r="AI18" s="9">
        <v>6</v>
      </c>
      <c r="AJ18" s="9">
        <v>7</v>
      </c>
      <c r="AK18" s="9">
        <v>1000</v>
      </c>
      <c r="AL18" s="9">
        <v>1</v>
      </c>
      <c r="AM18" s="9">
        <v>1000</v>
      </c>
      <c r="AN18" s="9" t="s">
        <v>752</v>
      </c>
      <c r="AW18" s="9" t="s">
        <v>720</v>
      </c>
      <c r="AX18" s="9" t="s">
        <v>721</v>
      </c>
      <c r="AY18" s="9" t="s">
        <v>754</v>
      </c>
      <c r="AZ18" s="9" t="s">
        <v>755</v>
      </c>
      <c r="BA18" s="9" t="s">
        <v>756</v>
      </c>
      <c r="BB18" s="9" t="s">
        <v>787</v>
      </c>
    </row>
    <row r="19" spans="2:54" ht="16" customHeight="1" x14ac:dyDescent="0.25">
      <c r="B19" s="9" t="s">
        <v>788</v>
      </c>
      <c r="C19" s="9" t="s">
        <v>789</v>
      </c>
      <c r="D19" s="9" t="s">
        <v>790</v>
      </c>
      <c r="E19" s="9" t="s">
        <v>791</v>
      </c>
      <c r="F19" s="9" t="s">
        <v>792</v>
      </c>
      <c r="G19" s="9">
        <v>460</v>
      </c>
      <c r="H19" s="9">
        <v>460</v>
      </c>
      <c r="I19" s="9">
        <v>0</v>
      </c>
      <c r="J19" s="9">
        <v>0</v>
      </c>
      <c r="L19" s="9" t="s">
        <v>706</v>
      </c>
      <c r="O19" s="9" t="s">
        <v>707</v>
      </c>
      <c r="P19" s="9" t="s">
        <v>708</v>
      </c>
      <c r="Q19" s="9" t="s">
        <v>793</v>
      </c>
      <c r="R19" s="9" t="s">
        <v>794</v>
      </c>
      <c r="S19" s="9" t="s">
        <v>795</v>
      </c>
      <c r="T19" s="51"/>
      <c r="V19" s="9" t="s">
        <v>712</v>
      </c>
      <c r="W19" s="9" t="s">
        <v>796</v>
      </c>
      <c r="X19" s="9" t="s">
        <v>714</v>
      </c>
      <c r="Y19" s="9" t="s">
        <v>715</v>
      </c>
      <c r="Z19" s="9" t="s">
        <v>797</v>
      </c>
      <c r="AA19" s="9">
        <v>1</v>
      </c>
      <c r="AF19" s="9">
        <v>0</v>
      </c>
      <c r="AG19" s="9" t="s">
        <v>750</v>
      </c>
      <c r="AH19" s="9" t="s">
        <v>751</v>
      </c>
      <c r="AI19" s="9">
        <v>2</v>
      </c>
      <c r="AJ19" s="9">
        <v>1</v>
      </c>
      <c r="AK19" s="9">
        <v>1000</v>
      </c>
      <c r="AL19" s="9">
        <v>1</v>
      </c>
      <c r="AM19" s="9">
        <v>1000</v>
      </c>
      <c r="AN19" s="9" t="s">
        <v>798</v>
      </c>
      <c r="AV19" s="9" t="s">
        <v>706</v>
      </c>
      <c r="AW19" s="9" t="s">
        <v>799</v>
      </c>
      <c r="AX19" s="9" t="s">
        <v>800</v>
      </c>
      <c r="AY19" s="9" t="s">
        <v>801</v>
      </c>
      <c r="AZ19" s="9" t="s">
        <v>799</v>
      </c>
      <c r="BA19" s="9" t="s">
        <v>800</v>
      </c>
      <c r="BB19" s="9" t="s">
        <v>802</v>
      </c>
    </row>
    <row r="20" spans="2:54" ht="16" customHeight="1" x14ac:dyDescent="0.25">
      <c r="B20" s="9" t="s">
        <v>803</v>
      </c>
      <c r="C20" s="9" t="s">
        <v>804</v>
      </c>
      <c r="D20" s="9" t="s">
        <v>805</v>
      </c>
      <c r="E20" s="9" t="s">
        <v>806</v>
      </c>
      <c r="F20" s="9" t="s">
        <v>807</v>
      </c>
      <c r="G20" s="9">
        <v>300</v>
      </c>
      <c r="H20" s="9">
        <v>300</v>
      </c>
      <c r="I20" s="9">
        <v>0</v>
      </c>
      <c r="J20" s="9">
        <v>0</v>
      </c>
      <c r="O20" s="9" t="s">
        <v>707</v>
      </c>
      <c r="P20" s="9" t="s">
        <v>708</v>
      </c>
      <c r="Q20" s="9" t="s">
        <v>808</v>
      </c>
      <c r="R20" s="9" t="s">
        <v>809</v>
      </c>
      <c r="S20" s="9" t="s">
        <v>810</v>
      </c>
      <c r="T20" s="51"/>
      <c r="V20" s="9" t="s">
        <v>712</v>
      </c>
      <c r="W20" s="9" t="s">
        <v>713</v>
      </c>
      <c r="X20" s="9" t="s">
        <v>714</v>
      </c>
      <c r="Y20" s="9" t="s">
        <v>715</v>
      </c>
      <c r="Z20" s="9" t="s">
        <v>811</v>
      </c>
      <c r="AA20" s="9">
        <v>1</v>
      </c>
      <c r="AF20" s="9">
        <v>0</v>
      </c>
      <c r="AG20" s="9" t="s">
        <v>735</v>
      </c>
      <c r="AH20" s="9" t="s">
        <v>812</v>
      </c>
      <c r="AI20" s="9">
        <v>26</v>
      </c>
      <c r="AJ20" s="9">
        <v>3</v>
      </c>
      <c r="AK20" s="9">
        <v>300</v>
      </c>
      <c r="AL20" s="9">
        <v>1</v>
      </c>
      <c r="AM20" s="9">
        <v>300</v>
      </c>
      <c r="AN20" s="9" t="s">
        <v>813</v>
      </c>
      <c r="AV20" s="9" t="s">
        <v>706</v>
      </c>
      <c r="AW20" s="9" t="s">
        <v>814</v>
      </c>
      <c r="AX20" s="9" t="s">
        <v>815</v>
      </c>
      <c r="AY20" s="9" t="s">
        <v>816</v>
      </c>
      <c r="AZ20" s="9" t="s">
        <v>817</v>
      </c>
      <c r="BA20" s="9" t="s">
        <v>818</v>
      </c>
      <c r="BB20" s="9" t="s">
        <v>819</v>
      </c>
    </row>
    <row r="21" spans="2:54" ht="16" customHeight="1" x14ac:dyDescent="0.25">
      <c r="B21" s="9" t="s">
        <v>820</v>
      </c>
      <c r="C21" s="9" t="s">
        <v>821</v>
      </c>
      <c r="D21" s="9" t="s">
        <v>822</v>
      </c>
      <c r="E21" s="9" t="s">
        <v>823</v>
      </c>
      <c r="F21" s="9" t="s">
        <v>824</v>
      </c>
      <c r="G21" s="9">
        <v>14</v>
      </c>
      <c r="H21" s="9">
        <v>14</v>
      </c>
      <c r="I21" s="9">
        <v>0</v>
      </c>
      <c r="J21" s="9">
        <v>0</v>
      </c>
      <c r="L21" s="9" t="s">
        <v>706</v>
      </c>
      <c r="O21" s="9" t="s">
        <v>707</v>
      </c>
      <c r="P21" s="9" t="s">
        <v>708</v>
      </c>
      <c r="Q21" s="9" t="s">
        <v>825</v>
      </c>
      <c r="R21" s="9" t="s">
        <v>826</v>
      </c>
      <c r="S21" s="9" t="s">
        <v>827</v>
      </c>
      <c r="T21" s="51"/>
      <c r="V21" s="9" t="s">
        <v>712</v>
      </c>
      <c r="W21" s="9" t="s">
        <v>713</v>
      </c>
      <c r="X21" s="9" t="s">
        <v>714</v>
      </c>
      <c r="Y21" s="9" t="s">
        <v>715</v>
      </c>
      <c r="Z21" s="9" t="s">
        <v>828</v>
      </c>
      <c r="AA21" s="9">
        <v>1</v>
      </c>
      <c r="AF21" s="9">
        <v>0</v>
      </c>
      <c r="AG21" s="9" t="s">
        <v>717</v>
      </c>
      <c r="AH21" s="9" t="s">
        <v>829</v>
      </c>
      <c r="AI21" s="9">
        <v>2</v>
      </c>
      <c r="AJ21" s="9">
        <v>2</v>
      </c>
      <c r="AK21" s="9">
        <v>40</v>
      </c>
      <c r="AL21" s="9">
        <v>2</v>
      </c>
      <c r="AM21" s="9">
        <v>80</v>
      </c>
      <c r="AN21" s="9" t="s">
        <v>719</v>
      </c>
      <c r="AV21" s="9" t="s">
        <v>706</v>
      </c>
      <c r="AW21" s="9" t="s">
        <v>720</v>
      </c>
      <c r="AX21" s="9" t="s">
        <v>721</v>
      </c>
      <c r="AY21" s="9" t="s">
        <v>830</v>
      </c>
      <c r="AZ21" s="9" t="s">
        <v>831</v>
      </c>
      <c r="BA21" s="9" t="s">
        <v>832</v>
      </c>
      <c r="BB21" s="9" t="s">
        <v>833</v>
      </c>
    </row>
    <row r="22" spans="2:54" ht="16" customHeight="1" x14ac:dyDescent="0.25">
      <c r="B22" s="9" t="s">
        <v>834</v>
      </c>
      <c r="C22" s="9" t="s">
        <v>835</v>
      </c>
      <c r="D22" s="9" t="s">
        <v>836</v>
      </c>
      <c r="E22" s="9" t="s">
        <v>837</v>
      </c>
      <c r="F22" s="9" t="s">
        <v>838</v>
      </c>
      <c r="G22" s="9">
        <v>62</v>
      </c>
      <c r="H22" s="9">
        <v>62</v>
      </c>
      <c r="I22" s="9">
        <v>0</v>
      </c>
      <c r="J22" s="9">
        <v>0</v>
      </c>
      <c r="L22" s="9" t="s">
        <v>706</v>
      </c>
      <c r="O22" s="9" t="s">
        <v>707</v>
      </c>
      <c r="P22" s="9" t="s">
        <v>708</v>
      </c>
      <c r="Q22" s="9" t="s">
        <v>825</v>
      </c>
      <c r="R22" s="9" t="s">
        <v>826</v>
      </c>
      <c r="S22" s="9" t="s">
        <v>839</v>
      </c>
      <c r="T22" s="51"/>
      <c r="V22" s="9" t="s">
        <v>712</v>
      </c>
      <c r="W22" s="9" t="s">
        <v>713</v>
      </c>
      <c r="X22" s="9" t="s">
        <v>714</v>
      </c>
      <c r="Y22" s="9" t="s">
        <v>715</v>
      </c>
      <c r="Z22" s="9" t="s">
        <v>840</v>
      </c>
      <c r="AA22" s="9">
        <v>1</v>
      </c>
      <c r="AF22" s="9">
        <v>0</v>
      </c>
      <c r="AG22" s="9" t="s">
        <v>717</v>
      </c>
      <c r="AH22" s="9" t="s">
        <v>841</v>
      </c>
      <c r="AI22" s="9">
        <v>7</v>
      </c>
      <c r="AJ22" s="9">
        <v>2</v>
      </c>
      <c r="AK22" s="9">
        <v>40</v>
      </c>
      <c r="AL22" s="9">
        <v>3</v>
      </c>
      <c r="AM22" s="9">
        <v>120</v>
      </c>
      <c r="AN22" s="9" t="s">
        <v>719</v>
      </c>
      <c r="AV22" s="9" t="s">
        <v>706</v>
      </c>
      <c r="AW22" s="9" t="s">
        <v>720</v>
      </c>
      <c r="AX22" s="9" t="s">
        <v>721</v>
      </c>
      <c r="AY22" s="9" t="s">
        <v>842</v>
      </c>
      <c r="AZ22" s="9" t="s">
        <v>831</v>
      </c>
      <c r="BA22" s="9" t="s">
        <v>832</v>
      </c>
      <c r="BB22" s="9" t="s">
        <v>843</v>
      </c>
    </row>
    <row r="23" spans="2:54" ht="16" customHeight="1" x14ac:dyDescent="0.25">
      <c r="B23" s="9" t="s">
        <v>844</v>
      </c>
      <c r="C23" s="9" t="s">
        <v>845</v>
      </c>
      <c r="D23" s="9" t="s">
        <v>846</v>
      </c>
      <c r="E23" s="9" t="s">
        <v>847</v>
      </c>
      <c r="F23" s="9" t="s">
        <v>848</v>
      </c>
      <c r="G23" s="9">
        <v>60</v>
      </c>
      <c r="H23" s="9">
        <v>60</v>
      </c>
      <c r="I23" s="9">
        <v>0</v>
      </c>
      <c r="J23" s="9">
        <v>0</v>
      </c>
      <c r="L23" s="9" t="s">
        <v>706</v>
      </c>
      <c r="O23" s="9" t="s">
        <v>707</v>
      </c>
      <c r="P23" s="9" t="s">
        <v>708</v>
      </c>
      <c r="Q23" s="9" t="s">
        <v>849</v>
      </c>
      <c r="R23" s="9" t="s">
        <v>850</v>
      </c>
      <c r="S23" s="9" t="s">
        <v>810</v>
      </c>
      <c r="T23" s="51"/>
      <c r="V23" s="9" t="s">
        <v>712</v>
      </c>
      <c r="W23" s="9" t="s">
        <v>713</v>
      </c>
      <c r="X23" s="9" t="s">
        <v>714</v>
      </c>
      <c r="Y23" s="9" t="s">
        <v>715</v>
      </c>
      <c r="Z23" s="9" t="s">
        <v>851</v>
      </c>
      <c r="AA23" s="9">
        <v>1</v>
      </c>
      <c r="AF23" s="9">
        <v>0</v>
      </c>
      <c r="AG23" s="9" t="s">
        <v>735</v>
      </c>
      <c r="AH23" s="9" t="s">
        <v>852</v>
      </c>
      <c r="AI23" s="9">
        <v>22</v>
      </c>
      <c r="AJ23" s="9">
        <v>2</v>
      </c>
      <c r="AK23" s="9">
        <v>60</v>
      </c>
      <c r="AL23" s="9">
        <v>3</v>
      </c>
      <c r="AM23" s="9">
        <v>180</v>
      </c>
      <c r="AN23" s="9" t="s">
        <v>853</v>
      </c>
      <c r="AV23" s="9" t="s">
        <v>706</v>
      </c>
      <c r="AW23" s="9" t="s">
        <v>814</v>
      </c>
      <c r="AX23" s="9" t="s">
        <v>815</v>
      </c>
      <c r="AY23" s="9" t="s">
        <v>854</v>
      </c>
      <c r="AZ23" s="9" t="s">
        <v>755</v>
      </c>
      <c r="BA23" s="9" t="s">
        <v>756</v>
      </c>
      <c r="BB23" s="9" t="s">
        <v>855</v>
      </c>
    </row>
    <row r="24" spans="2:54" ht="16" customHeight="1" x14ac:dyDescent="0.25">
      <c r="B24" s="9" t="s">
        <v>856</v>
      </c>
      <c r="C24" s="9" t="s">
        <v>845</v>
      </c>
      <c r="D24" s="9" t="s">
        <v>857</v>
      </c>
      <c r="E24" s="9" t="s">
        <v>847</v>
      </c>
      <c r="F24" s="9" t="s">
        <v>848</v>
      </c>
      <c r="G24" s="9">
        <v>180</v>
      </c>
      <c r="H24" s="9">
        <v>180</v>
      </c>
      <c r="I24" s="9">
        <v>0</v>
      </c>
      <c r="J24" s="9">
        <v>0</v>
      </c>
      <c r="O24" s="9" t="s">
        <v>707</v>
      </c>
      <c r="P24" s="9" t="s">
        <v>708</v>
      </c>
      <c r="Q24" s="9" t="s">
        <v>849</v>
      </c>
      <c r="R24" s="9" t="s">
        <v>850</v>
      </c>
      <c r="S24" s="9" t="s">
        <v>810</v>
      </c>
      <c r="T24" s="51"/>
      <c r="V24" s="9" t="s">
        <v>712</v>
      </c>
      <c r="W24" s="9" t="s">
        <v>713</v>
      </c>
      <c r="X24" s="9" t="s">
        <v>714</v>
      </c>
      <c r="Y24" s="9" t="s">
        <v>715</v>
      </c>
      <c r="Z24" s="9" t="s">
        <v>851</v>
      </c>
      <c r="AA24" s="9">
        <v>1</v>
      </c>
      <c r="AF24" s="9">
        <v>0</v>
      </c>
      <c r="AG24" s="9" t="s">
        <v>735</v>
      </c>
      <c r="AH24" s="9" t="s">
        <v>812</v>
      </c>
      <c r="AI24" s="9">
        <v>28</v>
      </c>
      <c r="AJ24" s="9">
        <v>1</v>
      </c>
      <c r="AK24" s="9">
        <v>60</v>
      </c>
      <c r="AL24" s="9">
        <v>3</v>
      </c>
      <c r="AM24" s="9">
        <v>180</v>
      </c>
      <c r="AN24" s="9" t="s">
        <v>853</v>
      </c>
      <c r="AV24" s="9" t="s">
        <v>706</v>
      </c>
      <c r="AW24" s="9" t="s">
        <v>814</v>
      </c>
      <c r="AX24" s="9" t="s">
        <v>815</v>
      </c>
      <c r="AY24" s="9" t="s">
        <v>854</v>
      </c>
      <c r="AZ24" s="9" t="s">
        <v>755</v>
      </c>
      <c r="BA24" s="9" t="s">
        <v>756</v>
      </c>
      <c r="BB24" s="9" t="s">
        <v>858</v>
      </c>
    </row>
    <row r="25" spans="2:54" ht="16" customHeight="1" x14ac:dyDescent="0.25">
      <c r="B25" s="9" t="s">
        <v>859</v>
      </c>
      <c r="C25" s="9" t="s">
        <v>860</v>
      </c>
      <c r="D25" s="9" t="s">
        <v>861</v>
      </c>
      <c r="E25" s="9" t="s">
        <v>862</v>
      </c>
      <c r="F25" s="9" t="s">
        <v>863</v>
      </c>
      <c r="G25" s="9">
        <v>6</v>
      </c>
      <c r="H25" s="9">
        <v>6</v>
      </c>
      <c r="I25" s="9">
        <v>0</v>
      </c>
      <c r="J25" s="9">
        <v>0</v>
      </c>
      <c r="L25" s="9" t="s">
        <v>706</v>
      </c>
      <c r="O25" s="9" t="s">
        <v>707</v>
      </c>
      <c r="P25" s="9" t="s">
        <v>708</v>
      </c>
      <c r="Q25" s="9" t="s">
        <v>709</v>
      </c>
      <c r="R25" s="9" t="s">
        <v>710</v>
      </c>
      <c r="S25" s="9" t="s">
        <v>864</v>
      </c>
      <c r="T25" s="51"/>
      <c r="V25" s="9" t="s">
        <v>712</v>
      </c>
      <c r="W25" s="9" t="s">
        <v>713</v>
      </c>
      <c r="X25" s="9" t="s">
        <v>714</v>
      </c>
      <c r="Y25" s="9" t="s">
        <v>715</v>
      </c>
      <c r="Z25" s="9" t="s">
        <v>865</v>
      </c>
      <c r="AA25" s="9">
        <v>1</v>
      </c>
      <c r="AB25" s="9">
        <v>450713930700090</v>
      </c>
      <c r="AD25" s="9">
        <v>450713930700090</v>
      </c>
      <c r="AF25" s="9">
        <v>0</v>
      </c>
      <c r="AG25" s="9" t="s">
        <v>717</v>
      </c>
      <c r="AH25" s="9" t="s">
        <v>718</v>
      </c>
      <c r="AI25" s="9">
        <v>20</v>
      </c>
      <c r="AJ25" s="9">
        <v>4</v>
      </c>
      <c r="AK25" s="9">
        <v>40</v>
      </c>
      <c r="AL25" s="9">
        <v>1</v>
      </c>
      <c r="AM25" s="9">
        <v>40</v>
      </c>
      <c r="AN25" s="9" t="s">
        <v>719</v>
      </c>
      <c r="AO25" s="9" t="s">
        <v>706</v>
      </c>
      <c r="AP25" s="9">
        <v>41392862</v>
      </c>
      <c r="AQ25" s="9" t="s">
        <v>866</v>
      </c>
      <c r="AR25" s="9" t="s">
        <v>706</v>
      </c>
      <c r="AW25" s="9" t="s">
        <v>720</v>
      </c>
      <c r="AX25" s="9" t="s">
        <v>721</v>
      </c>
      <c r="AY25" s="9" t="s">
        <v>867</v>
      </c>
      <c r="AZ25" s="9" t="s">
        <v>780</v>
      </c>
      <c r="BA25" s="9" t="s">
        <v>781</v>
      </c>
      <c r="BB25" s="9" t="s">
        <v>868</v>
      </c>
    </row>
    <row r="26" spans="2:54" ht="16" customHeight="1" x14ac:dyDescent="0.25">
      <c r="B26" s="9" t="s">
        <v>869</v>
      </c>
      <c r="C26" s="9" t="s">
        <v>860</v>
      </c>
      <c r="D26" s="9" t="s">
        <v>870</v>
      </c>
      <c r="E26" s="9" t="s">
        <v>862</v>
      </c>
      <c r="F26" s="9" t="s">
        <v>863</v>
      </c>
      <c r="G26" s="9">
        <v>40</v>
      </c>
      <c r="H26" s="9">
        <v>40</v>
      </c>
      <c r="I26" s="9">
        <v>0</v>
      </c>
      <c r="J26" s="9">
        <v>0</v>
      </c>
      <c r="O26" s="9" t="s">
        <v>707</v>
      </c>
      <c r="P26" s="9" t="s">
        <v>708</v>
      </c>
      <c r="Q26" s="9" t="s">
        <v>709</v>
      </c>
      <c r="R26" s="9" t="s">
        <v>710</v>
      </c>
      <c r="S26" s="9" t="s">
        <v>864</v>
      </c>
      <c r="T26" s="51"/>
      <c r="V26" s="9" t="s">
        <v>712</v>
      </c>
      <c r="W26" s="9" t="s">
        <v>713</v>
      </c>
      <c r="X26" s="9" t="s">
        <v>714</v>
      </c>
      <c r="Y26" s="9" t="s">
        <v>715</v>
      </c>
      <c r="Z26" s="9" t="s">
        <v>871</v>
      </c>
      <c r="AA26" s="9">
        <v>1</v>
      </c>
      <c r="AB26" s="9">
        <v>450715627400013</v>
      </c>
      <c r="AD26" s="9">
        <v>450715627400013</v>
      </c>
      <c r="AF26" s="9">
        <v>0</v>
      </c>
      <c r="AG26" s="9" t="s">
        <v>717</v>
      </c>
      <c r="AH26" s="9" t="s">
        <v>718</v>
      </c>
      <c r="AI26" s="9">
        <v>20</v>
      </c>
      <c r="AJ26" s="9">
        <v>2</v>
      </c>
      <c r="AK26" s="9">
        <v>40</v>
      </c>
      <c r="AL26" s="9">
        <v>1</v>
      </c>
      <c r="AM26" s="9">
        <v>40</v>
      </c>
      <c r="AN26" s="9" t="s">
        <v>719</v>
      </c>
      <c r="AO26" s="9" t="s">
        <v>706</v>
      </c>
      <c r="AP26" s="9">
        <v>41392860</v>
      </c>
      <c r="AQ26" s="9" t="s">
        <v>866</v>
      </c>
      <c r="AR26" s="9" t="s">
        <v>706</v>
      </c>
      <c r="AW26" s="9" t="s">
        <v>720</v>
      </c>
      <c r="AX26" s="9" t="s">
        <v>721</v>
      </c>
      <c r="AY26" s="9" t="s">
        <v>867</v>
      </c>
      <c r="AZ26" s="9" t="s">
        <v>780</v>
      </c>
      <c r="BA26" s="9" t="s">
        <v>781</v>
      </c>
      <c r="BB26" s="9" t="s">
        <v>872</v>
      </c>
    </row>
    <row r="27" spans="2:54" ht="16" customHeight="1" x14ac:dyDescent="0.25">
      <c r="B27" s="9" t="s">
        <v>873</v>
      </c>
      <c r="C27" s="9" t="s">
        <v>860</v>
      </c>
      <c r="D27" s="9" t="s">
        <v>874</v>
      </c>
      <c r="E27" s="9" t="s">
        <v>704</v>
      </c>
      <c r="F27" s="9" t="s">
        <v>705</v>
      </c>
      <c r="G27" s="9">
        <v>50</v>
      </c>
      <c r="H27" s="9">
        <v>50</v>
      </c>
      <c r="I27" s="9">
        <v>0</v>
      </c>
      <c r="J27" s="9">
        <v>0</v>
      </c>
      <c r="L27" s="9" t="s">
        <v>706</v>
      </c>
      <c r="O27" s="9" t="s">
        <v>707</v>
      </c>
      <c r="P27" s="9" t="s">
        <v>708</v>
      </c>
      <c r="Q27" s="9" t="s">
        <v>709</v>
      </c>
      <c r="R27" s="9" t="s">
        <v>710</v>
      </c>
      <c r="S27" s="9" t="s">
        <v>875</v>
      </c>
      <c r="T27" s="51"/>
      <c r="V27" s="9" t="s">
        <v>712</v>
      </c>
      <c r="W27" s="9" t="s">
        <v>713</v>
      </c>
      <c r="X27" s="9" t="s">
        <v>714</v>
      </c>
      <c r="Y27" s="9" t="s">
        <v>715</v>
      </c>
      <c r="Z27" s="9" t="s">
        <v>876</v>
      </c>
      <c r="AA27" s="9">
        <v>1</v>
      </c>
      <c r="AB27" s="9">
        <v>450713930700032</v>
      </c>
      <c r="AD27" s="9">
        <v>450713930700032</v>
      </c>
      <c r="AF27" s="9">
        <v>0</v>
      </c>
      <c r="AG27" s="9" t="s">
        <v>717</v>
      </c>
      <c r="AH27" s="9" t="s">
        <v>718</v>
      </c>
      <c r="AI27" s="9">
        <v>21</v>
      </c>
      <c r="AJ27" s="9">
        <v>2</v>
      </c>
      <c r="AK27" s="9">
        <v>80</v>
      </c>
      <c r="AL27" s="9">
        <v>1</v>
      </c>
      <c r="AM27" s="9">
        <v>80</v>
      </c>
      <c r="AN27" s="9" t="s">
        <v>719</v>
      </c>
      <c r="AO27" s="9" t="s">
        <v>706</v>
      </c>
      <c r="AP27" s="9">
        <v>41392858</v>
      </c>
      <c r="AQ27" s="9" t="s">
        <v>866</v>
      </c>
      <c r="AR27" s="9" t="s">
        <v>706</v>
      </c>
      <c r="AW27" s="9" t="s">
        <v>720</v>
      </c>
      <c r="AX27" s="9" t="s">
        <v>721</v>
      </c>
      <c r="AY27" s="9" t="s">
        <v>867</v>
      </c>
      <c r="AZ27" s="9" t="s">
        <v>780</v>
      </c>
      <c r="BA27" s="9" t="s">
        <v>781</v>
      </c>
      <c r="BB27" s="9" t="s">
        <v>877</v>
      </c>
    </row>
    <row r="28" spans="2:54" ht="16" customHeight="1" x14ac:dyDescent="0.25">
      <c r="B28" s="9" t="s">
        <v>878</v>
      </c>
      <c r="C28" s="9" t="s">
        <v>860</v>
      </c>
      <c r="D28" s="9" t="s">
        <v>879</v>
      </c>
      <c r="E28" s="9" t="s">
        <v>704</v>
      </c>
      <c r="F28" s="9" t="s">
        <v>705</v>
      </c>
      <c r="G28" s="9">
        <v>80</v>
      </c>
      <c r="H28" s="9">
        <v>80</v>
      </c>
      <c r="I28" s="9">
        <v>0</v>
      </c>
      <c r="J28" s="9">
        <v>0</v>
      </c>
      <c r="O28" s="9" t="s">
        <v>707</v>
      </c>
      <c r="P28" s="9" t="s">
        <v>708</v>
      </c>
      <c r="Q28" s="9" t="s">
        <v>709</v>
      </c>
      <c r="R28" s="9" t="s">
        <v>710</v>
      </c>
      <c r="S28" s="9" t="s">
        <v>875</v>
      </c>
      <c r="T28" s="51"/>
      <c r="V28" s="9" t="s">
        <v>712</v>
      </c>
      <c r="W28" s="9" t="s">
        <v>713</v>
      </c>
      <c r="X28" s="9" t="s">
        <v>714</v>
      </c>
      <c r="Y28" s="9" t="s">
        <v>715</v>
      </c>
      <c r="Z28" s="9" t="s">
        <v>876</v>
      </c>
      <c r="AA28" s="9">
        <v>1</v>
      </c>
      <c r="AB28" s="9">
        <v>450713930700032</v>
      </c>
      <c r="AD28" s="9">
        <v>450713930700032</v>
      </c>
      <c r="AF28" s="9">
        <v>0</v>
      </c>
      <c r="AG28" s="9" t="s">
        <v>717</v>
      </c>
      <c r="AH28" s="9" t="s">
        <v>718</v>
      </c>
      <c r="AI28" s="9">
        <v>22</v>
      </c>
      <c r="AJ28" s="9">
        <v>2</v>
      </c>
      <c r="AK28" s="9">
        <v>80</v>
      </c>
      <c r="AL28" s="9">
        <v>1</v>
      </c>
      <c r="AM28" s="9">
        <v>80</v>
      </c>
      <c r="AN28" s="9" t="s">
        <v>719</v>
      </c>
      <c r="AO28" s="9" t="s">
        <v>706</v>
      </c>
      <c r="AP28" s="9">
        <v>41392858</v>
      </c>
      <c r="AQ28" s="9" t="s">
        <v>866</v>
      </c>
      <c r="AR28" s="9" t="s">
        <v>706</v>
      </c>
      <c r="AW28" s="9" t="s">
        <v>720</v>
      </c>
      <c r="AX28" s="9" t="s">
        <v>721</v>
      </c>
      <c r="AY28" s="9" t="s">
        <v>867</v>
      </c>
      <c r="AZ28" s="9" t="s">
        <v>780</v>
      </c>
      <c r="BA28" s="9" t="s">
        <v>781</v>
      </c>
      <c r="BB28" s="9" t="s">
        <v>877</v>
      </c>
    </row>
    <row r="29" spans="2:54" ht="16" customHeight="1" x14ac:dyDescent="0.25">
      <c r="B29" s="9" t="s">
        <v>880</v>
      </c>
      <c r="C29" s="9" t="s">
        <v>860</v>
      </c>
      <c r="D29" s="9" t="s">
        <v>881</v>
      </c>
      <c r="E29" s="9" t="s">
        <v>704</v>
      </c>
      <c r="F29" s="9" t="s">
        <v>705</v>
      </c>
      <c r="G29" s="9">
        <v>80</v>
      </c>
      <c r="H29" s="9">
        <v>80</v>
      </c>
      <c r="I29" s="9">
        <v>0</v>
      </c>
      <c r="J29" s="9">
        <v>0</v>
      </c>
      <c r="O29" s="9" t="s">
        <v>707</v>
      </c>
      <c r="P29" s="9" t="s">
        <v>708</v>
      </c>
      <c r="Q29" s="9" t="s">
        <v>709</v>
      </c>
      <c r="R29" s="9" t="s">
        <v>710</v>
      </c>
      <c r="S29" s="9" t="s">
        <v>875</v>
      </c>
      <c r="T29" s="51"/>
      <c r="V29" s="9" t="s">
        <v>712</v>
      </c>
      <c r="W29" s="9" t="s">
        <v>713</v>
      </c>
      <c r="X29" s="9" t="s">
        <v>714</v>
      </c>
      <c r="Y29" s="9" t="s">
        <v>715</v>
      </c>
      <c r="Z29" s="9" t="s">
        <v>882</v>
      </c>
      <c r="AA29" s="9">
        <v>1</v>
      </c>
      <c r="AB29" s="9">
        <v>450713930700036</v>
      </c>
      <c r="AD29" s="9">
        <v>450713930700036</v>
      </c>
      <c r="AF29" s="9">
        <v>0</v>
      </c>
      <c r="AG29" s="9" t="s">
        <v>717</v>
      </c>
      <c r="AH29" s="9" t="s">
        <v>718</v>
      </c>
      <c r="AI29" s="9">
        <v>24</v>
      </c>
      <c r="AJ29" s="9">
        <v>2</v>
      </c>
      <c r="AK29" s="9">
        <v>80</v>
      </c>
      <c r="AL29" s="9">
        <v>1</v>
      </c>
      <c r="AM29" s="9">
        <v>80</v>
      </c>
      <c r="AN29" s="9" t="s">
        <v>719</v>
      </c>
      <c r="AO29" s="9" t="s">
        <v>706</v>
      </c>
      <c r="AP29" s="9">
        <v>41392856</v>
      </c>
      <c r="AQ29" s="9" t="s">
        <v>866</v>
      </c>
      <c r="AR29" s="9" t="s">
        <v>706</v>
      </c>
      <c r="AW29" s="9" t="s">
        <v>720</v>
      </c>
      <c r="AX29" s="9" t="s">
        <v>721</v>
      </c>
      <c r="AY29" s="9" t="s">
        <v>867</v>
      </c>
      <c r="AZ29" s="9" t="s">
        <v>780</v>
      </c>
      <c r="BA29" s="9" t="s">
        <v>781</v>
      </c>
      <c r="BB29" s="9" t="s">
        <v>883</v>
      </c>
    </row>
    <row r="30" spans="2:54" ht="16" customHeight="1" x14ac:dyDescent="0.25">
      <c r="B30" s="9" t="s">
        <v>884</v>
      </c>
      <c r="C30" s="9" t="s">
        <v>860</v>
      </c>
      <c r="D30" s="9" t="s">
        <v>885</v>
      </c>
      <c r="E30" s="9" t="s">
        <v>704</v>
      </c>
      <c r="F30" s="9" t="s">
        <v>705</v>
      </c>
      <c r="G30" s="9">
        <v>80</v>
      </c>
      <c r="H30" s="9">
        <v>80</v>
      </c>
      <c r="I30" s="9">
        <v>0</v>
      </c>
      <c r="J30" s="9">
        <v>0</v>
      </c>
      <c r="O30" s="9" t="s">
        <v>707</v>
      </c>
      <c r="P30" s="9" t="s">
        <v>708</v>
      </c>
      <c r="Q30" s="9" t="s">
        <v>709</v>
      </c>
      <c r="R30" s="9" t="s">
        <v>710</v>
      </c>
      <c r="S30" s="9" t="s">
        <v>875</v>
      </c>
      <c r="T30" s="51"/>
      <c r="V30" s="9" t="s">
        <v>712</v>
      </c>
      <c r="W30" s="9" t="s">
        <v>713</v>
      </c>
      <c r="X30" s="9" t="s">
        <v>714</v>
      </c>
      <c r="Y30" s="9" t="s">
        <v>715</v>
      </c>
      <c r="Z30" s="9" t="s">
        <v>882</v>
      </c>
      <c r="AA30" s="9">
        <v>1</v>
      </c>
      <c r="AB30" s="9">
        <v>450713930700036</v>
      </c>
      <c r="AD30" s="9">
        <v>450713930700036</v>
      </c>
      <c r="AF30" s="9">
        <v>0</v>
      </c>
      <c r="AG30" s="9" t="s">
        <v>717</v>
      </c>
      <c r="AH30" s="9" t="s">
        <v>718</v>
      </c>
      <c r="AI30" s="9">
        <v>23</v>
      </c>
      <c r="AJ30" s="9">
        <v>1</v>
      </c>
      <c r="AK30" s="9">
        <v>80</v>
      </c>
      <c r="AL30" s="9">
        <v>1</v>
      </c>
      <c r="AM30" s="9">
        <v>80</v>
      </c>
      <c r="AN30" s="9" t="s">
        <v>719</v>
      </c>
      <c r="AO30" s="9" t="s">
        <v>706</v>
      </c>
      <c r="AP30" s="9">
        <v>41392856</v>
      </c>
      <c r="AQ30" s="9" t="s">
        <v>866</v>
      </c>
      <c r="AR30" s="9" t="s">
        <v>706</v>
      </c>
      <c r="AW30" s="9" t="s">
        <v>720</v>
      </c>
      <c r="AX30" s="9" t="s">
        <v>721</v>
      </c>
      <c r="AY30" s="9" t="s">
        <v>867</v>
      </c>
      <c r="AZ30" s="9" t="s">
        <v>780</v>
      </c>
      <c r="BA30" s="9" t="s">
        <v>781</v>
      </c>
      <c r="BB30" s="9" t="s">
        <v>883</v>
      </c>
    </row>
    <row r="31" spans="2:54" ht="16" customHeight="1" x14ac:dyDescent="0.25">
      <c r="B31" s="9" t="s">
        <v>886</v>
      </c>
      <c r="C31" s="9" t="s">
        <v>860</v>
      </c>
      <c r="D31" s="9" t="s">
        <v>887</v>
      </c>
      <c r="E31" s="9" t="s">
        <v>704</v>
      </c>
      <c r="F31" s="9" t="s">
        <v>705</v>
      </c>
      <c r="G31" s="9">
        <v>80</v>
      </c>
      <c r="H31" s="9">
        <v>80</v>
      </c>
      <c r="I31" s="9">
        <v>0</v>
      </c>
      <c r="J31" s="9">
        <v>0</v>
      </c>
      <c r="O31" s="9" t="s">
        <v>707</v>
      </c>
      <c r="P31" s="9" t="s">
        <v>708</v>
      </c>
      <c r="Q31" s="9" t="s">
        <v>709</v>
      </c>
      <c r="R31" s="9" t="s">
        <v>710</v>
      </c>
      <c r="S31" s="9" t="s">
        <v>875</v>
      </c>
      <c r="T31" s="51"/>
      <c r="V31" s="9" t="s">
        <v>712</v>
      </c>
      <c r="W31" s="9" t="s">
        <v>713</v>
      </c>
      <c r="X31" s="9" t="s">
        <v>714</v>
      </c>
      <c r="Y31" s="9" t="s">
        <v>715</v>
      </c>
      <c r="Z31" s="9" t="s">
        <v>888</v>
      </c>
      <c r="AA31" s="9">
        <v>1</v>
      </c>
      <c r="AB31" s="9">
        <v>450713930700035</v>
      </c>
      <c r="AD31" s="9">
        <v>450713930700035</v>
      </c>
      <c r="AF31" s="9">
        <v>0</v>
      </c>
      <c r="AG31" s="9" t="s">
        <v>717</v>
      </c>
      <c r="AH31" s="9" t="s">
        <v>718</v>
      </c>
      <c r="AI31" s="9">
        <v>19</v>
      </c>
      <c r="AJ31" s="9">
        <v>3</v>
      </c>
      <c r="AK31" s="9">
        <v>80</v>
      </c>
      <c r="AL31" s="9">
        <v>1</v>
      </c>
      <c r="AM31" s="9">
        <v>80</v>
      </c>
      <c r="AN31" s="9" t="s">
        <v>719</v>
      </c>
      <c r="AO31" s="9" t="s">
        <v>706</v>
      </c>
      <c r="AP31" s="9">
        <v>41392854</v>
      </c>
      <c r="AQ31" s="9" t="s">
        <v>866</v>
      </c>
      <c r="AR31" s="9" t="s">
        <v>706</v>
      </c>
      <c r="AW31" s="9" t="s">
        <v>720</v>
      </c>
      <c r="AX31" s="9" t="s">
        <v>721</v>
      </c>
      <c r="AY31" s="9" t="s">
        <v>867</v>
      </c>
      <c r="AZ31" s="9" t="s">
        <v>780</v>
      </c>
      <c r="BA31" s="9" t="s">
        <v>781</v>
      </c>
      <c r="BB31" s="9" t="s">
        <v>889</v>
      </c>
    </row>
    <row r="32" spans="2:54" ht="16" customHeight="1" x14ac:dyDescent="0.25">
      <c r="B32" s="9" t="s">
        <v>890</v>
      </c>
      <c r="C32" s="9" t="s">
        <v>891</v>
      </c>
      <c r="D32" s="9" t="s">
        <v>892</v>
      </c>
      <c r="E32" s="9" t="s">
        <v>893</v>
      </c>
      <c r="F32" s="9" t="s">
        <v>894</v>
      </c>
      <c r="G32" s="9">
        <v>7200</v>
      </c>
      <c r="H32" s="9">
        <v>7200</v>
      </c>
      <c r="I32" s="9">
        <v>0</v>
      </c>
      <c r="J32" s="9">
        <v>0</v>
      </c>
      <c r="O32" s="9" t="s">
        <v>707</v>
      </c>
      <c r="P32" s="9" t="s">
        <v>708</v>
      </c>
      <c r="Q32" s="9" t="s">
        <v>895</v>
      </c>
      <c r="R32" s="9" t="s">
        <v>896</v>
      </c>
      <c r="T32" s="52" t="s">
        <v>904</v>
      </c>
      <c r="V32" s="9" t="s">
        <v>712</v>
      </c>
      <c r="W32" s="9" t="s">
        <v>713</v>
      </c>
      <c r="X32" s="9" t="s">
        <v>714</v>
      </c>
      <c r="Y32" s="9" t="s">
        <v>715</v>
      </c>
      <c r="Z32" s="9" t="s">
        <v>897</v>
      </c>
      <c r="AA32" s="9">
        <v>1</v>
      </c>
      <c r="AB32" s="9">
        <v>450713951000034</v>
      </c>
      <c r="AD32" s="9">
        <v>450713951000034</v>
      </c>
      <c r="AF32" s="9">
        <v>0</v>
      </c>
      <c r="AG32" s="9" t="s">
        <v>735</v>
      </c>
      <c r="AH32" s="9" t="s">
        <v>812</v>
      </c>
      <c r="AI32" s="9">
        <v>23</v>
      </c>
      <c r="AJ32" s="9">
        <v>1</v>
      </c>
      <c r="AK32" s="9">
        <v>7200</v>
      </c>
      <c r="AL32" s="9">
        <v>1</v>
      </c>
      <c r="AM32" s="9">
        <v>7200</v>
      </c>
      <c r="AN32" s="9" t="s">
        <v>898</v>
      </c>
      <c r="AO32" s="9" t="s">
        <v>706</v>
      </c>
      <c r="AP32" s="9">
        <v>41365574</v>
      </c>
      <c r="AQ32" s="9" t="s">
        <v>899</v>
      </c>
      <c r="AW32" s="9" t="s">
        <v>720</v>
      </c>
      <c r="AX32" s="9" t="s">
        <v>721</v>
      </c>
      <c r="AY32" s="9" t="s">
        <v>900</v>
      </c>
      <c r="AZ32" s="9" t="s">
        <v>901</v>
      </c>
      <c r="BA32" s="9" t="s">
        <v>902</v>
      </c>
      <c r="BB32" s="9" t="s">
        <v>903</v>
      </c>
    </row>
    <row r="33" spans="2:54" ht="16" customHeight="1" x14ac:dyDescent="0.25">
      <c r="B33" s="9" t="s">
        <v>905</v>
      </c>
      <c r="C33" s="9" t="s">
        <v>906</v>
      </c>
      <c r="D33" s="9" t="s">
        <v>907</v>
      </c>
      <c r="E33" s="9" t="s">
        <v>908</v>
      </c>
      <c r="F33" s="9" t="s">
        <v>909</v>
      </c>
      <c r="G33" s="9">
        <v>1200</v>
      </c>
      <c r="H33" s="9">
        <v>1200</v>
      </c>
      <c r="I33" s="9">
        <v>0</v>
      </c>
      <c r="J33" s="9">
        <v>0</v>
      </c>
      <c r="O33" s="9" t="s">
        <v>707</v>
      </c>
      <c r="P33" s="9" t="s">
        <v>708</v>
      </c>
      <c r="Q33" s="9" t="s">
        <v>910</v>
      </c>
      <c r="R33" s="9" t="s">
        <v>911</v>
      </c>
      <c r="T33" s="52"/>
      <c r="V33" s="9" t="s">
        <v>712</v>
      </c>
      <c r="W33" s="9" t="s">
        <v>713</v>
      </c>
      <c r="X33" s="9" t="s">
        <v>714</v>
      </c>
      <c r="Y33" s="9" t="s">
        <v>715</v>
      </c>
      <c r="Z33" s="9" t="s">
        <v>912</v>
      </c>
      <c r="AA33" s="9">
        <v>1</v>
      </c>
      <c r="AB33" s="9">
        <v>450713991900012</v>
      </c>
      <c r="AD33" s="9">
        <v>450713991900012</v>
      </c>
      <c r="AF33" s="9">
        <v>0</v>
      </c>
      <c r="AG33" s="9" t="s">
        <v>735</v>
      </c>
      <c r="AH33" s="9" t="s">
        <v>812</v>
      </c>
      <c r="AI33" s="9">
        <v>17</v>
      </c>
      <c r="AJ33" s="9">
        <v>1</v>
      </c>
      <c r="AK33" s="9">
        <v>240</v>
      </c>
      <c r="AL33" s="9">
        <v>5</v>
      </c>
      <c r="AM33" s="9">
        <v>1200</v>
      </c>
      <c r="AN33" s="9" t="s">
        <v>913</v>
      </c>
      <c r="AW33" s="9" t="s">
        <v>720</v>
      </c>
      <c r="AX33" s="9" t="s">
        <v>721</v>
      </c>
      <c r="AY33" s="9" t="s">
        <v>914</v>
      </c>
      <c r="AZ33" s="9" t="s">
        <v>755</v>
      </c>
      <c r="BA33" s="9" t="s">
        <v>756</v>
      </c>
      <c r="BB33" s="9" t="s">
        <v>915</v>
      </c>
    </row>
    <row r="34" spans="2:54" ht="16" customHeight="1" x14ac:dyDescent="0.25">
      <c r="B34" s="9" t="s">
        <v>916</v>
      </c>
      <c r="C34" s="9" t="s">
        <v>917</v>
      </c>
      <c r="D34" s="9" t="s">
        <v>918</v>
      </c>
      <c r="E34" s="9" t="s">
        <v>919</v>
      </c>
      <c r="F34" s="9" t="s">
        <v>920</v>
      </c>
      <c r="G34" s="9">
        <v>48</v>
      </c>
      <c r="H34" s="9">
        <v>48</v>
      </c>
      <c r="I34" s="9">
        <v>0</v>
      </c>
      <c r="J34" s="9">
        <v>0</v>
      </c>
      <c r="L34" s="9" t="s">
        <v>706</v>
      </c>
      <c r="O34" s="9" t="s">
        <v>707</v>
      </c>
      <c r="P34" s="9" t="s">
        <v>708</v>
      </c>
      <c r="Q34" s="9" t="s">
        <v>921</v>
      </c>
      <c r="R34" s="9" t="s">
        <v>922</v>
      </c>
      <c r="T34" s="52" t="s">
        <v>930</v>
      </c>
      <c r="V34" s="9" t="s">
        <v>712</v>
      </c>
      <c r="W34" s="9" t="s">
        <v>713</v>
      </c>
      <c r="X34" s="9" t="s">
        <v>714</v>
      </c>
      <c r="Y34" s="9" t="s">
        <v>715</v>
      </c>
      <c r="Z34" s="9" t="s">
        <v>923</v>
      </c>
      <c r="AA34" s="9">
        <v>1</v>
      </c>
      <c r="AB34" s="9">
        <v>450716166400001</v>
      </c>
      <c r="AD34" s="9">
        <v>450716166400001</v>
      </c>
      <c r="AF34" s="9">
        <v>0</v>
      </c>
      <c r="AG34" s="9" t="s">
        <v>735</v>
      </c>
      <c r="AH34" s="9" t="s">
        <v>812</v>
      </c>
      <c r="AI34" s="9">
        <v>5</v>
      </c>
      <c r="AJ34" s="9">
        <v>2</v>
      </c>
      <c r="AK34" s="9">
        <v>48</v>
      </c>
      <c r="AL34" s="9">
        <v>3</v>
      </c>
      <c r="AM34" s="9">
        <v>144</v>
      </c>
      <c r="AN34" s="9" t="s">
        <v>924</v>
      </c>
      <c r="AO34" s="9" t="s">
        <v>706</v>
      </c>
      <c r="AP34" s="9">
        <v>41375984</v>
      </c>
      <c r="AQ34" s="9" t="s">
        <v>925</v>
      </c>
      <c r="AW34" s="9" t="s">
        <v>720</v>
      </c>
      <c r="AX34" s="9" t="s">
        <v>721</v>
      </c>
      <c r="AY34" s="9" t="s">
        <v>926</v>
      </c>
      <c r="AZ34" s="9" t="s">
        <v>927</v>
      </c>
      <c r="BA34" s="9" t="s">
        <v>928</v>
      </c>
      <c r="BB34" s="9" t="s">
        <v>929</v>
      </c>
    </row>
    <row r="35" spans="2:54" ht="16" customHeight="1" x14ac:dyDescent="0.25">
      <c r="B35" s="9" t="s">
        <v>931</v>
      </c>
      <c r="C35" s="9" t="s">
        <v>932</v>
      </c>
      <c r="D35" s="9" t="s">
        <v>933</v>
      </c>
      <c r="E35" s="9" t="s">
        <v>934</v>
      </c>
      <c r="F35" s="9" t="s">
        <v>935</v>
      </c>
      <c r="G35" s="9">
        <v>350</v>
      </c>
      <c r="H35" s="9">
        <v>350</v>
      </c>
      <c r="I35" s="9">
        <v>0</v>
      </c>
      <c r="J35" s="9">
        <v>0</v>
      </c>
      <c r="O35" s="9" t="s">
        <v>707</v>
      </c>
      <c r="P35" s="9" t="s">
        <v>708</v>
      </c>
      <c r="Q35" s="9" t="s">
        <v>936</v>
      </c>
      <c r="R35" s="9" t="s">
        <v>937</v>
      </c>
      <c r="T35" s="52"/>
      <c r="V35" s="9" t="s">
        <v>712</v>
      </c>
      <c r="W35" s="9" t="s">
        <v>713</v>
      </c>
      <c r="X35" s="9" t="s">
        <v>714</v>
      </c>
      <c r="Y35" s="9" t="s">
        <v>715</v>
      </c>
      <c r="Z35" s="9" t="s">
        <v>938</v>
      </c>
      <c r="AA35" s="9">
        <v>1</v>
      </c>
      <c r="AB35" s="9">
        <v>450714027500089</v>
      </c>
      <c r="AD35" s="9">
        <v>450714027500089</v>
      </c>
      <c r="AF35" s="9">
        <v>0</v>
      </c>
      <c r="AG35" s="9" t="s">
        <v>735</v>
      </c>
      <c r="AH35" s="9" t="s">
        <v>812</v>
      </c>
      <c r="AI35" s="9">
        <v>18</v>
      </c>
      <c r="AJ35" s="9">
        <v>3</v>
      </c>
      <c r="AK35" s="9">
        <v>350</v>
      </c>
      <c r="AL35" s="9">
        <v>1</v>
      </c>
      <c r="AM35" s="9">
        <v>350</v>
      </c>
      <c r="AN35" s="9" t="s">
        <v>939</v>
      </c>
      <c r="AO35" s="9" t="s">
        <v>706</v>
      </c>
      <c r="AP35" s="9">
        <v>41361078</v>
      </c>
      <c r="AQ35" s="9" t="s">
        <v>925</v>
      </c>
      <c r="AW35" s="9" t="s">
        <v>720</v>
      </c>
      <c r="AX35" s="9" t="s">
        <v>721</v>
      </c>
      <c r="AY35" s="9" t="s">
        <v>940</v>
      </c>
      <c r="AZ35" s="9" t="s">
        <v>780</v>
      </c>
      <c r="BA35" s="9" t="s">
        <v>781</v>
      </c>
      <c r="BB35" s="9" t="s">
        <v>941</v>
      </c>
    </row>
    <row r="36" spans="2:54" ht="16" customHeight="1" x14ac:dyDescent="0.25">
      <c r="B36" s="9" t="s">
        <v>942</v>
      </c>
      <c r="C36" s="9" t="s">
        <v>943</v>
      </c>
      <c r="D36" s="9" t="s">
        <v>944</v>
      </c>
      <c r="E36" s="9" t="s">
        <v>945</v>
      </c>
      <c r="F36" s="9" t="s">
        <v>946</v>
      </c>
      <c r="G36" s="9">
        <v>3000</v>
      </c>
      <c r="H36" s="9">
        <v>3000</v>
      </c>
      <c r="I36" s="9">
        <v>0</v>
      </c>
      <c r="J36" s="9">
        <v>0</v>
      </c>
      <c r="L36" s="9" t="s">
        <v>706</v>
      </c>
      <c r="O36" s="9" t="s">
        <v>707</v>
      </c>
      <c r="P36" s="9" t="s">
        <v>708</v>
      </c>
      <c r="Q36" s="9" t="s">
        <v>947</v>
      </c>
      <c r="R36" s="9" t="s">
        <v>948</v>
      </c>
      <c r="T36" s="52" t="s">
        <v>904</v>
      </c>
      <c r="V36" s="9" t="s">
        <v>712</v>
      </c>
      <c r="W36" s="9" t="s">
        <v>713</v>
      </c>
      <c r="X36" s="9" t="s">
        <v>714</v>
      </c>
      <c r="Y36" s="9" t="s">
        <v>715</v>
      </c>
      <c r="Z36" s="9" t="s">
        <v>949</v>
      </c>
      <c r="AA36" s="9">
        <v>1</v>
      </c>
      <c r="AB36" s="9">
        <v>450714021800027</v>
      </c>
      <c r="AD36" s="9">
        <v>450714021800027</v>
      </c>
      <c r="AF36" s="9">
        <v>0</v>
      </c>
      <c r="AG36" s="9" t="s">
        <v>735</v>
      </c>
      <c r="AH36" s="9" t="s">
        <v>812</v>
      </c>
      <c r="AI36" s="9">
        <v>11</v>
      </c>
      <c r="AJ36" s="9">
        <v>1</v>
      </c>
      <c r="AK36" s="9">
        <v>3600</v>
      </c>
      <c r="AL36" s="9">
        <v>1</v>
      </c>
      <c r="AM36" s="9">
        <v>3600</v>
      </c>
      <c r="AN36" s="9" t="s">
        <v>950</v>
      </c>
      <c r="AO36" s="9" t="s">
        <v>706</v>
      </c>
      <c r="AP36" s="9">
        <v>41366347</v>
      </c>
      <c r="AQ36" s="9" t="s">
        <v>925</v>
      </c>
      <c r="AW36" s="9" t="s">
        <v>720</v>
      </c>
      <c r="AX36" s="9" t="s">
        <v>721</v>
      </c>
      <c r="AY36" s="9" t="s">
        <v>951</v>
      </c>
      <c r="AZ36" s="9" t="s">
        <v>952</v>
      </c>
      <c r="BA36" s="9" t="s">
        <v>953</v>
      </c>
      <c r="BB36" s="9" t="s">
        <v>954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95C02-1CAB-48C4-823E-A9254E943457}">
  <dimension ref="B2:N29"/>
  <sheetViews>
    <sheetView showGridLines="0" zoomScale="70" zoomScaleNormal="70" workbookViewId="0">
      <selection activeCell="R21" sqref="R21"/>
    </sheetView>
  </sheetViews>
  <sheetFormatPr defaultRowHeight="21" customHeight="1" x14ac:dyDescent="0.3"/>
  <cols>
    <col min="1" max="1" width="4" style="1" customWidth="1"/>
    <col min="2" max="2" width="13.81640625" style="1" customWidth="1"/>
    <col min="3" max="3" width="17.54296875" style="1" customWidth="1"/>
    <col min="4" max="4" width="13.26953125" style="1" bestFit="1" customWidth="1"/>
    <col min="5" max="5" width="17.26953125" style="1" customWidth="1"/>
    <col min="6" max="6" width="11.81640625" style="1" customWidth="1"/>
    <col min="7" max="7" width="13.6328125" style="1" customWidth="1"/>
    <col min="8" max="8" width="12.453125" style="1" bestFit="1" customWidth="1"/>
    <col min="9" max="9" width="10.26953125" style="1" bestFit="1" customWidth="1"/>
    <col min="10" max="10" width="11.1796875" style="1" bestFit="1" customWidth="1"/>
    <col min="11" max="11" width="20.26953125" style="1" bestFit="1" customWidth="1"/>
    <col min="12" max="12" width="27.453125" style="1" customWidth="1"/>
    <col min="13" max="13" width="20.26953125" style="1" bestFit="1" customWidth="1"/>
    <col min="14" max="16384" width="8.7265625" style="1"/>
  </cols>
  <sheetData>
    <row r="2" spans="2:14" ht="21" customHeight="1" x14ac:dyDescent="0.3">
      <c r="B2" s="15" t="s">
        <v>490</v>
      </c>
      <c r="C2" s="15"/>
      <c r="E2" s="15" t="s">
        <v>500</v>
      </c>
      <c r="F2" s="15"/>
      <c r="H2" s="1" t="s">
        <v>1013</v>
      </c>
    </row>
    <row r="3" spans="2:14" ht="21" customHeight="1" x14ac:dyDescent="0.3">
      <c r="B3" s="15" t="s">
        <v>1001</v>
      </c>
      <c r="C3" s="15"/>
      <c r="E3" s="15" t="s">
        <v>1004</v>
      </c>
      <c r="F3" s="15"/>
    </row>
    <row r="4" spans="2:14" ht="21" customHeight="1" x14ac:dyDescent="0.3">
      <c r="B4" s="15" t="s">
        <v>1002</v>
      </c>
      <c r="C4" s="15"/>
      <c r="E4" s="62" t="s">
        <v>1003</v>
      </c>
      <c r="F4" s="62"/>
    </row>
    <row r="5" spans="2:14" ht="21" customHeight="1" x14ac:dyDescent="0.3">
      <c r="B5" s="15" t="s">
        <v>406</v>
      </c>
      <c r="C5" s="15"/>
      <c r="E5" s="15" t="s">
        <v>1196</v>
      </c>
      <c r="F5" s="15"/>
    </row>
    <row r="7" spans="2:14" ht="21" customHeight="1" x14ac:dyDescent="0.3">
      <c r="B7" s="58" t="s">
        <v>499</v>
      </c>
      <c r="C7" s="59" t="s">
        <v>1005</v>
      </c>
    </row>
    <row r="9" spans="2:14" ht="21" customHeight="1" x14ac:dyDescent="0.3">
      <c r="B9" s="38" t="s">
        <v>1006</v>
      </c>
      <c r="C9" s="38" t="s">
        <v>1007</v>
      </c>
      <c r="D9" s="38" t="s">
        <v>533</v>
      </c>
      <c r="E9" s="38" t="s">
        <v>1008</v>
      </c>
      <c r="F9" s="38" t="s">
        <v>534</v>
      </c>
      <c r="G9" s="38" t="s">
        <v>650</v>
      </c>
      <c r="H9" s="38" t="s">
        <v>1014</v>
      </c>
      <c r="I9" s="38" t="s">
        <v>1015</v>
      </c>
      <c r="J9" s="38" t="s">
        <v>1009</v>
      </c>
      <c r="K9" s="38" t="s">
        <v>1010</v>
      </c>
      <c r="L9" s="38" t="s">
        <v>1011</v>
      </c>
      <c r="M9" s="38" t="s">
        <v>648</v>
      </c>
      <c r="N9" s="38" t="s">
        <v>1012</v>
      </c>
    </row>
    <row r="10" spans="2:14" ht="21" customHeight="1" x14ac:dyDescent="0.3"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</row>
    <row r="11" spans="2:14" ht="21" customHeight="1" x14ac:dyDescent="0.3"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r="12" spans="2:14" ht="21" customHeight="1" x14ac:dyDescent="0.3"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</row>
    <row r="13" spans="2:14" ht="21" customHeight="1" x14ac:dyDescent="0.3"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</row>
    <row r="14" spans="2:14" ht="21" customHeight="1" x14ac:dyDescent="0.3"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 spans="2:14" ht="21" customHeight="1" x14ac:dyDescent="0.3"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</row>
    <row r="16" spans="2:14" ht="21" customHeight="1" x14ac:dyDescent="0.3"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</row>
    <row r="17" spans="2:14" ht="21" customHeight="1" x14ac:dyDescent="0.3"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</row>
    <row r="18" spans="2:14" ht="21" customHeight="1" x14ac:dyDescent="0.3"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</row>
    <row r="19" spans="2:14" ht="21" customHeight="1" x14ac:dyDescent="0.3"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</row>
    <row r="20" spans="2:14" ht="21" customHeight="1" x14ac:dyDescent="0.3"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</row>
    <row r="21" spans="2:14" ht="21" customHeight="1" x14ac:dyDescent="0.3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</row>
    <row r="22" spans="2:14" ht="21" customHeight="1" x14ac:dyDescent="0.3"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</row>
    <row r="23" spans="2:14" ht="21" customHeight="1" x14ac:dyDescent="0.3"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</row>
    <row r="24" spans="2:14" ht="21" customHeight="1" x14ac:dyDescent="0.3"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</row>
    <row r="25" spans="2:14" ht="21" customHeight="1" x14ac:dyDescent="0.3"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</row>
    <row r="26" spans="2:14" ht="21" customHeight="1" x14ac:dyDescent="0.3"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</row>
    <row r="27" spans="2:14" ht="21" customHeight="1" x14ac:dyDescent="0.3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</row>
    <row r="28" spans="2:14" ht="21" customHeight="1" x14ac:dyDescent="0.3"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</row>
    <row r="29" spans="2:14" ht="21" customHeight="1" x14ac:dyDescent="0.3"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</row>
  </sheetData>
  <dataValidations count="1">
    <dataValidation type="list" allowBlank="1" showInputMessage="1" showErrorMessage="1" sqref="C4" xr:uid="{886CC9CB-9537-4202-A786-71D1B9CF8F9C}">
      <formula1>"HZ_Cấp linh kiện, MC_Xuất linh kiện"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18389-F237-4113-9259-16376B6833EE}">
  <dimension ref="B3:M78"/>
  <sheetViews>
    <sheetView showGridLines="0" topLeftCell="A40" zoomScale="85" zoomScaleNormal="85" workbookViewId="0">
      <selection activeCell="J52" sqref="J52"/>
    </sheetView>
  </sheetViews>
  <sheetFormatPr defaultRowHeight="14" x14ac:dyDescent="0.3"/>
  <cols>
    <col min="1" max="1" width="8.7265625" style="1"/>
    <col min="2" max="2" width="19.453125" style="1" customWidth="1"/>
    <col min="3" max="9" width="8.7265625" style="1"/>
    <col min="10" max="10" width="16.54296875" style="1" bestFit="1" customWidth="1"/>
    <col min="11" max="16384" width="8.7265625" style="1"/>
  </cols>
  <sheetData>
    <row r="3" spans="2:13" x14ac:dyDescent="0.3">
      <c r="B3" s="1" t="s">
        <v>480</v>
      </c>
      <c r="C3" s="15">
        <v>50</v>
      </c>
      <c r="D3" s="1" t="s">
        <v>545</v>
      </c>
      <c r="J3" s="1" t="s">
        <v>476</v>
      </c>
      <c r="K3" s="15">
        <v>54</v>
      </c>
      <c r="L3" s="1" t="s">
        <v>545</v>
      </c>
    </row>
    <row r="4" spans="2:13" x14ac:dyDescent="0.3">
      <c r="B4" s="1" t="s">
        <v>481</v>
      </c>
      <c r="C4" s="15">
        <v>34</v>
      </c>
      <c r="D4" s="1" t="s">
        <v>545</v>
      </c>
      <c r="J4" s="1" t="s">
        <v>477</v>
      </c>
      <c r="K4" s="15">
        <v>23</v>
      </c>
      <c r="L4" s="1" t="s">
        <v>545</v>
      </c>
    </row>
    <row r="5" spans="2:13" x14ac:dyDescent="0.3">
      <c r="B5" s="1" t="s">
        <v>482</v>
      </c>
      <c r="C5" s="15">
        <f>C3-C4</f>
        <v>16</v>
      </c>
      <c r="D5" s="1" t="s">
        <v>545</v>
      </c>
      <c r="J5" s="1" t="s">
        <v>478</v>
      </c>
      <c r="K5" s="15">
        <f>K3-K4</f>
        <v>31</v>
      </c>
      <c r="L5" s="1" t="s">
        <v>545</v>
      </c>
    </row>
    <row r="6" spans="2:13" x14ac:dyDescent="0.3">
      <c r="B6" s="1" t="s">
        <v>483</v>
      </c>
      <c r="C6" s="35">
        <f>C4/C3</f>
        <v>0.68</v>
      </c>
      <c r="D6" s="1" t="s">
        <v>546</v>
      </c>
      <c r="J6" s="1" t="s">
        <v>479</v>
      </c>
      <c r="K6" s="35">
        <f>K4/K3</f>
        <v>0.42592592592592593</v>
      </c>
      <c r="L6" s="1" t="s">
        <v>546</v>
      </c>
    </row>
    <row r="7" spans="2:13" x14ac:dyDescent="0.3">
      <c r="B7" s="1" t="s">
        <v>548</v>
      </c>
      <c r="C7" s="37">
        <f>1-C6</f>
        <v>0.31999999999999995</v>
      </c>
      <c r="D7" s="1" t="s">
        <v>546</v>
      </c>
      <c r="J7" s="1" t="s">
        <v>549</v>
      </c>
      <c r="K7" s="37">
        <f>1-K6</f>
        <v>0.57407407407407407</v>
      </c>
      <c r="L7" s="1" t="s">
        <v>546</v>
      </c>
    </row>
    <row r="12" spans="2:13" x14ac:dyDescent="0.3">
      <c r="D12" s="1" t="s">
        <v>551</v>
      </c>
      <c r="L12" s="1" t="s">
        <v>552</v>
      </c>
    </row>
    <row r="15" spans="2:13" x14ac:dyDescent="0.3">
      <c r="D15" s="1">
        <v>45</v>
      </c>
      <c r="E15" s="1" t="s">
        <v>544</v>
      </c>
      <c r="L15" s="1">
        <v>25</v>
      </c>
      <c r="M15" s="1" t="s">
        <v>550</v>
      </c>
    </row>
    <row r="16" spans="2:13" x14ac:dyDescent="0.3">
      <c r="B16" s="1" t="s">
        <v>484</v>
      </c>
      <c r="C16" s="36">
        <f>C3*$D$15</f>
        <v>2250</v>
      </c>
      <c r="D16" s="1" t="s">
        <v>547</v>
      </c>
      <c r="J16" s="1" t="s">
        <v>488</v>
      </c>
      <c r="K16" s="36">
        <f>K3*$L$15</f>
        <v>1350</v>
      </c>
      <c r="L16" s="1" t="s">
        <v>547</v>
      </c>
    </row>
    <row r="17" spans="2:12" x14ac:dyDescent="0.3">
      <c r="B17" s="1" t="s">
        <v>485</v>
      </c>
      <c r="C17" s="36">
        <v>1410</v>
      </c>
      <c r="D17" s="1" t="s">
        <v>547</v>
      </c>
      <c r="J17" s="1" t="s">
        <v>489</v>
      </c>
      <c r="K17" s="36">
        <v>350</v>
      </c>
      <c r="L17" s="1" t="s">
        <v>547</v>
      </c>
    </row>
    <row r="18" spans="2:12" x14ac:dyDescent="0.3">
      <c r="B18" s="1" t="s">
        <v>486</v>
      </c>
      <c r="C18" s="36">
        <f>C5*$D$15</f>
        <v>720</v>
      </c>
      <c r="D18" s="1" t="s">
        <v>547</v>
      </c>
      <c r="J18" s="1" t="s">
        <v>486</v>
      </c>
      <c r="K18" s="36">
        <f>K5*$L$15</f>
        <v>775</v>
      </c>
      <c r="L18" s="1" t="s">
        <v>547</v>
      </c>
    </row>
    <row r="19" spans="2:12" x14ac:dyDescent="0.3">
      <c r="B19" s="1" t="s">
        <v>487</v>
      </c>
      <c r="C19" s="35">
        <f>C17/C16</f>
        <v>0.62666666666666671</v>
      </c>
      <c r="D19" s="1" t="s">
        <v>546</v>
      </c>
      <c r="J19" s="1" t="s">
        <v>487</v>
      </c>
      <c r="K19" s="35">
        <f>K17/K16</f>
        <v>0.25925925925925924</v>
      </c>
      <c r="L19" s="1" t="s">
        <v>546</v>
      </c>
    </row>
    <row r="20" spans="2:12" x14ac:dyDescent="0.3">
      <c r="C20" s="37">
        <f>1-C19</f>
        <v>0.37333333333333329</v>
      </c>
      <c r="K20" s="37">
        <f>1-K19</f>
        <v>0.7407407407407407</v>
      </c>
      <c r="L20" s="1" t="s">
        <v>546</v>
      </c>
    </row>
    <row r="28" spans="2:12" x14ac:dyDescent="0.3">
      <c r="B28" s="1" t="s">
        <v>562</v>
      </c>
      <c r="I28" s="1">
        <v>60</v>
      </c>
    </row>
    <row r="29" spans="2:12" x14ac:dyDescent="0.3">
      <c r="B29" s="38" t="s">
        <v>585</v>
      </c>
      <c r="C29" s="38" t="s">
        <v>553</v>
      </c>
      <c r="D29" s="38" t="s">
        <v>554</v>
      </c>
      <c r="E29" s="38" t="s">
        <v>555</v>
      </c>
      <c r="F29" s="38" t="s">
        <v>556</v>
      </c>
      <c r="G29" s="38" t="s">
        <v>557</v>
      </c>
      <c r="H29" s="38" t="s">
        <v>558</v>
      </c>
      <c r="I29" s="38" t="s">
        <v>559</v>
      </c>
    </row>
    <row r="30" spans="2:12" x14ac:dyDescent="0.3">
      <c r="B30" s="15" t="s">
        <v>480</v>
      </c>
      <c r="C30" s="15">
        <v>35</v>
      </c>
      <c r="D30" s="15">
        <v>42</v>
      </c>
      <c r="E30" s="15">
        <v>32</v>
      </c>
      <c r="F30" s="15">
        <v>54</v>
      </c>
      <c r="G30" s="15">
        <v>41</v>
      </c>
      <c r="H30" s="15">
        <v>36</v>
      </c>
      <c r="I30" s="15">
        <v>47</v>
      </c>
    </row>
    <row r="31" spans="2:12" x14ac:dyDescent="0.3">
      <c r="B31" s="15" t="s">
        <v>481</v>
      </c>
      <c r="C31" s="15">
        <v>35</v>
      </c>
      <c r="D31" s="15">
        <v>42</v>
      </c>
      <c r="E31" s="15">
        <v>32</v>
      </c>
      <c r="F31" s="15">
        <v>54</v>
      </c>
      <c r="G31" s="15">
        <v>40</v>
      </c>
      <c r="H31" s="15">
        <v>36</v>
      </c>
      <c r="I31" s="15">
        <v>50</v>
      </c>
    </row>
    <row r="32" spans="2:12" x14ac:dyDescent="0.3">
      <c r="B32" s="15" t="s">
        <v>560</v>
      </c>
      <c r="C32" s="35">
        <f>C31/C30</f>
        <v>1</v>
      </c>
      <c r="D32" s="35">
        <f t="shared" ref="D32:I32" si="0">D31/D30</f>
        <v>1</v>
      </c>
      <c r="E32" s="35">
        <f t="shared" si="0"/>
        <v>1</v>
      </c>
      <c r="F32" s="35">
        <f t="shared" si="0"/>
        <v>1</v>
      </c>
      <c r="G32" s="35">
        <f t="shared" si="0"/>
        <v>0.97560975609756095</v>
      </c>
      <c r="H32" s="35">
        <f t="shared" si="0"/>
        <v>1</v>
      </c>
      <c r="I32" s="35">
        <f t="shared" si="0"/>
        <v>1.0638297872340425</v>
      </c>
    </row>
    <row r="34" spans="2:10" x14ac:dyDescent="0.3">
      <c r="B34" s="15" t="s">
        <v>484</v>
      </c>
      <c r="C34" s="36">
        <f>C30*$D$15/60</f>
        <v>26.25</v>
      </c>
      <c r="D34" s="36">
        <f t="shared" ref="D34:I34" si="1">D30*$D$15/$I$28</f>
        <v>31.5</v>
      </c>
      <c r="E34" s="36">
        <f t="shared" si="1"/>
        <v>24</v>
      </c>
      <c r="F34" s="36">
        <f t="shared" si="1"/>
        <v>40.5</v>
      </c>
      <c r="G34" s="36">
        <f t="shared" si="1"/>
        <v>30.75</v>
      </c>
      <c r="H34" s="36">
        <f t="shared" si="1"/>
        <v>27</v>
      </c>
      <c r="I34" s="36">
        <f t="shared" si="1"/>
        <v>35.25</v>
      </c>
      <c r="J34" s="1" t="s">
        <v>581</v>
      </c>
    </row>
    <row r="35" spans="2:10" x14ac:dyDescent="0.3">
      <c r="B35" s="15" t="s">
        <v>485</v>
      </c>
      <c r="C35" s="36">
        <v>24</v>
      </c>
      <c r="D35" s="36">
        <v>27</v>
      </c>
      <c r="E35" s="36">
        <v>21</v>
      </c>
      <c r="F35" s="36">
        <v>34</v>
      </c>
      <c r="G35" s="36">
        <v>27</v>
      </c>
      <c r="H35" s="36">
        <v>23</v>
      </c>
      <c r="I35" s="36">
        <v>41</v>
      </c>
    </row>
    <row r="36" spans="2:10" x14ac:dyDescent="0.3">
      <c r="B36" s="15" t="s">
        <v>561</v>
      </c>
      <c r="C36" s="35">
        <f>C35/C34</f>
        <v>0.91428571428571426</v>
      </c>
      <c r="D36" s="35">
        <f t="shared" ref="D36:I36" si="2">D35/D34</f>
        <v>0.8571428571428571</v>
      </c>
      <c r="E36" s="35">
        <f t="shared" si="2"/>
        <v>0.875</v>
      </c>
      <c r="F36" s="35">
        <f t="shared" si="2"/>
        <v>0.83950617283950613</v>
      </c>
      <c r="G36" s="35">
        <f t="shared" si="2"/>
        <v>0.87804878048780488</v>
      </c>
      <c r="H36" s="35">
        <f t="shared" si="2"/>
        <v>0.85185185185185186</v>
      </c>
      <c r="I36" s="35">
        <f t="shared" si="2"/>
        <v>1.1631205673758864</v>
      </c>
    </row>
    <row r="38" spans="2:10" x14ac:dyDescent="0.3">
      <c r="B38" s="1" t="s">
        <v>563</v>
      </c>
    </row>
    <row r="41" spans="2:10" x14ac:dyDescent="0.3">
      <c r="B41" s="1" t="s">
        <v>564</v>
      </c>
      <c r="E41" s="1" t="s">
        <v>578</v>
      </c>
    </row>
    <row r="42" spans="2:10" x14ac:dyDescent="0.3">
      <c r="B42" s="109" t="s">
        <v>576</v>
      </c>
      <c r="C42" s="38" t="s">
        <v>569</v>
      </c>
      <c r="D42" s="38" t="s">
        <v>570</v>
      </c>
      <c r="E42" s="38" t="s">
        <v>571</v>
      </c>
      <c r="F42" s="38" t="s">
        <v>572</v>
      </c>
      <c r="G42" s="38" t="s">
        <v>573</v>
      </c>
    </row>
    <row r="43" spans="2:10" x14ac:dyDescent="0.3">
      <c r="B43" s="109"/>
      <c r="C43" s="38" t="s">
        <v>575</v>
      </c>
      <c r="D43" s="38" t="s">
        <v>575</v>
      </c>
      <c r="E43" s="38" t="s">
        <v>575</v>
      </c>
      <c r="F43" s="38" t="s">
        <v>574</v>
      </c>
      <c r="G43" s="38" t="s">
        <v>574</v>
      </c>
    </row>
    <row r="44" spans="2:10" x14ac:dyDescent="0.3">
      <c r="B44" s="15" t="s">
        <v>565</v>
      </c>
      <c r="C44" s="15">
        <f>8.66*60</f>
        <v>519.6</v>
      </c>
      <c r="D44" s="15">
        <f t="shared" ref="D44:E44" si="3">8.66*60</f>
        <v>519.6</v>
      </c>
      <c r="E44" s="15">
        <f t="shared" si="3"/>
        <v>519.6</v>
      </c>
      <c r="F44" s="15">
        <f>7.66*60</f>
        <v>459.6</v>
      </c>
      <c r="G44" s="15">
        <f>7.66*60</f>
        <v>459.6</v>
      </c>
    </row>
    <row r="45" spans="2:10" x14ac:dyDescent="0.3">
      <c r="B45" s="15" t="s">
        <v>566</v>
      </c>
      <c r="C45" s="36">
        <f>SUM(C51:F51)</f>
        <v>122.25</v>
      </c>
      <c r="D45" s="15">
        <v>340</v>
      </c>
      <c r="E45" s="15">
        <v>220</v>
      </c>
      <c r="F45" s="15">
        <v>400</v>
      </c>
      <c r="G45" s="15">
        <v>420</v>
      </c>
      <c r="H45" s="1" t="s">
        <v>577</v>
      </c>
    </row>
    <row r="46" spans="2:10" x14ac:dyDescent="0.3">
      <c r="B46" s="15" t="s">
        <v>567</v>
      </c>
      <c r="C46" s="36">
        <f>SUM(C52:F52)</f>
        <v>106</v>
      </c>
      <c r="D46" s="15">
        <v>300</v>
      </c>
      <c r="E46" s="15">
        <v>270</v>
      </c>
      <c r="F46" s="15">
        <v>360</v>
      </c>
      <c r="G46" s="15">
        <v>400</v>
      </c>
    </row>
    <row r="47" spans="2:10" x14ac:dyDescent="0.3">
      <c r="B47" s="15" t="s">
        <v>568</v>
      </c>
      <c r="C47" s="35">
        <f>C46/C44</f>
        <v>0.2040030792917629</v>
      </c>
      <c r="D47" s="35">
        <f t="shared" ref="D47:G47" si="4">D46/D44</f>
        <v>0.57736720554272514</v>
      </c>
      <c r="E47" s="35">
        <f t="shared" si="4"/>
        <v>0.51963048498845266</v>
      </c>
      <c r="F47" s="35">
        <f t="shared" si="4"/>
        <v>0.7832898172323759</v>
      </c>
      <c r="G47" s="35">
        <f t="shared" si="4"/>
        <v>0.8703220191470844</v>
      </c>
    </row>
    <row r="49" spans="2:9" x14ac:dyDescent="0.3">
      <c r="B49" s="1" t="s">
        <v>580</v>
      </c>
      <c r="E49" s="1" t="s">
        <v>579</v>
      </c>
    </row>
    <row r="50" spans="2:9" x14ac:dyDescent="0.3">
      <c r="B50" s="38" t="s">
        <v>576</v>
      </c>
      <c r="C50" s="38" t="s">
        <v>553</v>
      </c>
      <c r="D50" s="38" t="s">
        <v>554</v>
      </c>
      <c r="E50" s="38" t="s">
        <v>555</v>
      </c>
      <c r="F50" s="38" t="s">
        <v>556</v>
      </c>
    </row>
    <row r="51" spans="2:9" x14ac:dyDescent="0.3">
      <c r="B51" s="15" t="s">
        <v>566</v>
      </c>
      <c r="C51" s="36">
        <v>26.25</v>
      </c>
      <c r="D51" s="36">
        <v>31.5</v>
      </c>
      <c r="E51" s="36">
        <v>24</v>
      </c>
      <c r="F51" s="36">
        <v>40.5</v>
      </c>
    </row>
    <row r="52" spans="2:9" x14ac:dyDescent="0.3">
      <c r="B52" s="15" t="s">
        <v>567</v>
      </c>
      <c r="C52" s="36">
        <f>C35</f>
        <v>24</v>
      </c>
      <c r="D52" s="36">
        <f t="shared" ref="D52:F52" si="5">D35</f>
        <v>27</v>
      </c>
      <c r="E52" s="36">
        <f t="shared" si="5"/>
        <v>21</v>
      </c>
      <c r="F52" s="36">
        <f t="shared" si="5"/>
        <v>34</v>
      </c>
    </row>
    <row r="53" spans="2:9" x14ac:dyDescent="0.3">
      <c r="B53" s="15" t="s">
        <v>568</v>
      </c>
      <c r="C53" s="35">
        <f>C52/C51</f>
        <v>0.91428571428571426</v>
      </c>
      <c r="D53" s="35">
        <f t="shared" ref="D53:F53" si="6">D52/D51</f>
        <v>0.8571428571428571</v>
      </c>
      <c r="E53" s="35">
        <f t="shared" si="6"/>
        <v>0.875</v>
      </c>
      <c r="F53" s="35">
        <f t="shared" si="6"/>
        <v>0.83950617283950613</v>
      </c>
    </row>
    <row r="57" spans="2:9" ht="14.5" thickBot="1" x14ac:dyDescent="0.35">
      <c r="B57" s="1" t="s">
        <v>582</v>
      </c>
    </row>
    <row r="58" spans="2:9" ht="14.5" thickBot="1" x14ac:dyDescent="0.35">
      <c r="B58" s="47" t="s">
        <v>585</v>
      </c>
      <c r="C58" s="48">
        <v>45748</v>
      </c>
      <c r="D58" s="48">
        <v>45749</v>
      </c>
      <c r="E58" s="48">
        <v>45750</v>
      </c>
      <c r="F58" s="48">
        <v>45751</v>
      </c>
      <c r="G58" s="48">
        <v>45752</v>
      </c>
      <c r="H58" s="48">
        <v>45753</v>
      </c>
      <c r="I58" s="49">
        <v>45754</v>
      </c>
    </row>
    <row r="59" spans="2:9" x14ac:dyDescent="0.3">
      <c r="B59" s="39" t="s">
        <v>107</v>
      </c>
      <c r="C59" s="40"/>
      <c r="D59" s="40"/>
      <c r="E59" s="40"/>
      <c r="F59" s="40"/>
      <c r="G59" s="40"/>
      <c r="H59" s="40"/>
      <c r="I59" s="41"/>
    </row>
    <row r="60" spans="2:9" x14ac:dyDescent="0.3">
      <c r="B60" s="42" t="s">
        <v>583</v>
      </c>
      <c r="C60" s="15"/>
      <c r="D60" s="15"/>
      <c r="E60" s="15"/>
      <c r="F60" s="15"/>
      <c r="G60" s="15"/>
      <c r="H60" s="15"/>
      <c r="I60" s="43"/>
    </row>
    <row r="61" spans="2:9" ht="14.5" thickBot="1" x14ac:dyDescent="0.35">
      <c r="B61" s="44" t="s">
        <v>584</v>
      </c>
      <c r="C61" s="45"/>
      <c r="D61" s="45"/>
      <c r="E61" s="45"/>
      <c r="F61" s="45"/>
      <c r="G61" s="45"/>
      <c r="H61" s="45"/>
      <c r="I61" s="46"/>
    </row>
    <row r="62" spans="2:9" x14ac:dyDescent="0.3">
      <c r="B62" s="39" t="s">
        <v>586</v>
      </c>
      <c r="C62" s="40"/>
      <c r="D62" s="40"/>
      <c r="E62" s="40"/>
      <c r="F62" s="40"/>
      <c r="G62" s="40"/>
      <c r="H62" s="40"/>
      <c r="I62" s="41"/>
    </row>
    <row r="63" spans="2:9" x14ac:dyDescent="0.3">
      <c r="B63" s="42" t="s">
        <v>587</v>
      </c>
      <c r="C63" s="15"/>
      <c r="D63" s="15"/>
      <c r="E63" s="15"/>
      <c r="F63" s="15"/>
      <c r="G63" s="15"/>
      <c r="H63" s="15"/>
      <c r="I63" s="43"/>
    </row>
    <row r="64" spans="2:9" ht="14.5" thickBot="1" x14ac:dyDescent="0.35">
      <c r="B64" s="44" t="s">
        <v>588</v>
      </c>
      <c r="C64" s="45"/>
      <c r="D64" s="45"/>
      <c r="E64" s="45"/>
      <c r="F64" s="45"/>
      <c r="G64" s="45"/>
      <c r="H64" s="45"/>
      <c r="I64" s="46"/>
    </row>
    <row r="67" spans="2:2" x14ac:dyDescent="0.3">
      <c r="B67" s="1" t="s">
        <v>593</v>
      </c>
    </row>
    <row r="68" spans="2:2" x14ac:dyDescent="0.3">
      <c r="B68" s="2"/>
    </row>
    <row r="69" spans="2:2" x14ac:dyDescent="0.3">
      <c r="B69" s="1" t="s">
        <v>623</v>
      </c>
    </row>
    <row r="70" spans="2:2" x14ac:dyDescent="0.3">
      <c r="B70" s="1" t="s">
        <v>625</v>
      </c>
    </row>
    <row r="74" spans="2:2" x14ac:dyDescent="0.3">
      <c r="B74" s="1" t="s">
        <v>624</v>
      </c>
    </row>
    <row r="78" spans="2:2" x14ac:dyDescent="0.3">
      <c r="B78" s="1" t="s">
        <v>626</v>
      </c>
    </row>
  </sheetData>
  <mergeCells count="1">
    <mergeCell ref="B42:B43"/>
  </mergeCells>
  <phoneticPr fontId="1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Process</vt:lpstr>
      <vt:lpstr>Detail</vt:lpstr>
      <vt:lpstr>Design</vt:lpstr>
      <vt:lpstr>Explain</vt:lpstr>
      <vt:lpstr>Temp</vt:lpstr>
      <vt:lpstr>Web_Master</vt:lpstr>
      <vt:lpstr>Web_B-wins</vt:lpstr>
      <vt:lpstr>Web_History</vt:lpstr>
      <vt:lpstr>Web_Report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Thanh, NguyenCong (BIVN-PC MC)</dc:creator>
  <cp:lastModifiedBy>Hieu, VuMinh (BIVN-R&amp;D PE)</cp:lastModifiedBy>
  <dcterms:created xsi:type="dcterms:W3CDTF">2025-03-08T04:19:58Z</dcterms:created>
  <dcterms:modified xsi:type="dcterms:W3CDTF">2025-05-21T08:48:30Z</dcterms:modified>
</cp:coreProperties>
</file>