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8155平台DHU\G426\软件\Test Order\J1-6\"/>
    </mc:Choice>
  </mc:AlternateContent>
  <bookViews>
    <workbookView xWindow="0" yWindow="0" windowWidth="23040" windowHeight="9420"/>
  </bookViews>
  <sheets>
    <sheet name="Testorder" sheetId="5" r:id="rId1"/>
    <sheet name="Exemple" sheetId="8" r:id="rId2"/>
    <sheet name="ECU Types" sheetId="6" r:id="rId3"/>
    <sheet name="Delta" sheetId="9" r:id="rId4"/>
  </sheets>
  <definedNames>
    <definedName name="_xlnm.Print_Area" localSheetId="1">Exemple!$A$1:$H$42</definedName>
    <definedName name="_xlnm.Print_Area" localSheetId="0">Testorder!$A$1:$H$41</definedName>
  </definedNames>
  <calcPr calcId="162913"/>
</workbook>
</file>

<file path=xl/calcChain.xml><?xml version="1.0" encoding="utf-8"?>
<calcChain xmlns="http://schemas.openxmlformats.org/spreadsheetml/2006/main">
  <c r="G62" i="5" l="1"/>
  <c r="E62" i="5"/>
  <c r="E64" i="5" l="1"/>
  <c r="G64" i="5"/>
  <c r="G44" i="5" l="1"/>
  <c r="E44" i="5"/>
  <c r="G60" i="5" l="1"/>
  <c r="E60" i="5"/>
  <c r="G56" i="5" l="1"/>
  <c r="E56" i="5"/>
  <c r="G54" i="5"/>
  <c r="E54" i="5"/>
  <c r="G50" i="5" l="1"/>
  <c r="E50" i="5"/>
  <c r="G48" i="5"/>
  <c r="E48" i="5"/>
  <c r="G46" i="5"/>
  <c r="E46" i="5"/>
  <c r="G66" i="5"/>
  <c r="E66" i="5"/>
  <c r="G55" i="9" l="1"/>
  <c r="E55" i="9"/>
  <c r="G53" i="9"/>
  <c r="E53" i="9"/>
  <c r="G51" i="9"/>
  <c r="E51" i="9"/>
  <c r="G49" i="9"/>
  <c r="E49" i="9"/>
  <c r="G47" i="9"/>
  <c r="E47" i="9"/>
  <c r="G45" i="9"/>
  <c r="E45" i="9"/>
  <c r="G43" i="9"/>
  <c r="E43" i="9"/>
  <c r="G41" i="9"/>
  <c r="E41" i="9"/>
  <c r="G39" i="9"/>
  <c r="E39" i="9"/>
  <c r="G37" i="9"/>
  <c r="E37" i="9"/>
  <c r="G35" i="9"/>
  <c r="E35" i="9"/>
  <c r="G33" i="9"/>
  <c r="E33" i="9"/>
  <c r="G53" i="8"/>
  <c r="E53" i="8"/>
  <c r="G51" i="8"/>
  <c r="E51" i="8"/>
  <c r="G49" i="8"/>
  <c r="E49" i="8"/>
  <c r="G47" i="8"/>
  <c r="E47" i="8"/>
  <c r="G45" i="8"/>
  <c r="E45" i="8"/>
  <c r="G43" i="8"/>
  <c r="E43" i="8"/>
  <c r="G41" i="8"/>
  <c r="E41" i="8"/>
  <c r="G39" i="8"/>
  <c r="E39" i="8"/>
  <c r="G37" i="8"/>
  <c r="E37" i="8"/>
  <c r="G35" i="8"/>
  <c r="E35" i="8"/>
  <c r="G33" i="8"/>
  <c r="E33" i="8"/>
  <c r="G31" i="8"/>
  <c r="E31" i="8"/>
  <c r="G58" i="5"/>
  <c r="E58" i="5"/>
  <c r="G52" i="5"/>
  <c r="E52" i="5"/>
  <c r="G42" i="5"/>
  <c r="E42" i="5"/>
  <c r="G40" i="5"/>
  <c r="E40" i="5"/>
  <c r="G38" i="5"/>
  <c r="E38" i="5"/>
  <c r="G36" i="5"/>
  <c r="E36" i="5"/>
  <c r="G34" i="5"/>
  <c r="E34" i="5"/>
</calcChain>
</file>

<file path=xl/comments1.xml><?xml version="1.0" encoding="utf-8"?>
<comments xmlns="http://schemas.openxmlformats.org/spreadsheetml/2006/main">
  <authors>
    <author>Marcus Dahlborg</author>
    <author>Siv Romero Skogh</author>
    <author>Daniel Broman</author>
    <author>Kerstin Skarp</author>
  </authors>
  <commentList>
    <comment ref="A4" authorId="0" shapeId="0">
      <text>
        <r>
          <rPr>
            <sz val="9"/>
            <rFont val="Tahoma"/>
            <family val="2"/>
          </rPr>
          <t>State project as defined in SW-plan.
State multiple projects with same MRD.</t>
        </r>
      </text>
    </comment>
    <comment ref="B4" authorId="0" shapeId="0">
      <text>
        <r>
          <rPr>
            <sz val="9"/>
            <rFont val="Tahoma"/>
            <family val="2"/>
          </rPr>
          <t>State project series as defined in SW-plan.
State multiple project series with same MRD.</t>
        </r>
      </text>
    </comment>
    <comment ref="C4" authorId="1" shapeId="0">
      <text>
        <r>
          <rPr>
            <sz val="9"/>
            <rFont val="Tahoma"/>
            <family val="2"/>
          </rPr>
          <t>Node address in network (it can be found in SDB)</t>
        </r>
      </text>
    </comment>
    <comment ref="D4" authorId="1" shapeId="0">
      <text>
        <r>
          <rPr>
            <sz val="9"/>
            <rFont val="Tahoma"/>
            <family val="2"/>
          </rPr>
          <t xml:space="preserve">YYwWW according to SW-plan and VPP for this series.
(Start Assembly C-shop)
Not neccessary to state for E1-E3
</t>
        </r>
      </text>
    </comment>
    <comment ref="G4" authorId="0" shapeId="0">
      <text>
        <r>
          <rPr>
            <sz val="9"/>
            <rFont val="Tahoma"/>
            <family val="2"/>
          </rPr>
          <t>State PCR number defined to approve SW release.
State ECN number created for structure release in MBOM.
Not neccessary to state for E1-E3</t>
        </r>
      </text>
    </comment>
    <comment ref="H4" authorId="0" shapeId="0">
      <text>
        <r>
          <rPr>
            <sz val="9"/>
            <rFont val="Tahoma"/>
            <family val="2"/>
          </rPr>
          <t>CRB week according to SW plan with default day 3</t>
        </r>
      </text>
    </comment>
    <comment ref="E9" authorId="1" shapeId="0">
      <text>
        <r>
          <rPr>
            <sz val="9"/>
            <rFont val="Tahoma"/>
            <family val="2"/>
          </rPr>
          <t>What has been changed in the new sw version?
Major bug fixes etc. solving SWIM issue number.
Or: Delivery according to plan.</t>
        </r>
      </text>
    </comment>
    <comment ref="H12" authorId="1" shapeId="0">
      <text>
        <r>
          <rPr>
            <sz val="9"/>
            <rFont val="Tahoma"/>
            <family val="2"/>
          </rPr>
          <t>State date for when the acceptance test has been performed.</t>
        </r>
      </text>
    </comment>
    <comment ref="H15" authorId="1" shapeId="0">
      <text>
        <r>
          <rPr>
            <sz val="9"/>
            <rFont val="Tahoma"/>
            <family val="2"/>
          </rPr>
          <t>Only for GEEA2</t>
        </r>
      </text>
    </comment>
    <comment ref="H16" authorId="1" shapeId="0">
      <text>
        <r>
          <rPr>
            <sz val="9"/>
            <rFont val="Tahoma"/>
            <family val="2"/>
          </rPr>
          <t>Only for GEEA2</t>
        </r>
      </text>
    </comment>
    <comment ref="A18" authorId="2" shapeId="0">
      <text>
        <r>
          <rPr>
            <sz val="9"/>
            <rFont val="Tahoma"/>
            <family val="2"/>
          </rPr>
          <t>Only SWxx and HWxx components to be written in chapter 2.
Note: Only SWxx parts that will carry a vbf dataset in TC
All SW parts to be included in Teamcenter TO - Items in test</t>
        </r>
      </text>
    </comment>
    <comment ref="A19" authorId="0" shapeId="0">
      <text>
        <r>
          <rPr>
            <sz val="9"/>
            <rFont val="Tahoma"/>
            <family val="2"/>
          </rPr>
          <t>Only valid HW/SW-types as defined ni worksheet ECU Types
Always state SW Items in this order
Paste new rows if needed
Delete not used rows in part 2 and 3</t>
        </r>
      </text>
    </comment>
    <comment ref="B19" authorId="0" shapeId="0">
      <text>
        <r>
          <rPr>
            <sz val="9"/>
            <rFont val="Tahoma"/>
            <family val="2"/>
          </rPr>
          <t>10 didgits + 1 letter delimited with "/"
Mark new PN with Bold</t>
        </r>
      </text>
    </comment>
    <comment ref="C19" authorId="0" shapeId="0">
      <text>
        <r>
          <rPr>
            <sz val="9"/>
            <rFont val="Tahoma"/>
            <family val="2"/>
          </rPr>
          <t xml:space="preserve">8 didgits + 2 letters delimited with "/"
Mark new PN with Bold
Info to be added only when vbf file is delivred.
If no vbf delivered, state "No vbf" and requirements is for DID answer to be "00" in all bytes, see part 3.
</t>
        </r>
      </text>
    </comment>
    <comment ref="D19" authorId="0" shapeId="0">
      <text>
        <r>
          <rPr>
            <sz val="9"/>
            <rFont val="Tahoma"/>
            <family val="2"/>
          </rPr>
          <t>Internal version of Signal DataBase release number for SWCE. See SW-plan.</t>
        </r>
      </text>
    </comment>
    <comment ref="E19" authorId="3" shapeId="0">
      <text>
        <r>
          <rPr>
            <sz val="9"/>
            <rFont val="Tahoma"/>
            <family val="2"/>
          </rPr>
          <t>Same description as used in SVR and in TeamCenter Product Configurator. 
OK to define with either VDN (family+value) or with full variant.
i.e AA04 or CX11</t>
        </r>
      </text>
    </comment>
    <comment ref="F19" authorId="1" shapeId="0">
      <text>
        <r>
          <rPr>
            <sz val="9"/>
            <rFont val="Tahoma"/>
            <family val="2"/>
          </rPr>
          <t xml:space="preserve">Aim for Software Download (SWDL) </t>
        </r>
        <r>
          <rPr>
            <b/>
            <sz val="9"/>
            <rFont val="Tahoma"/>
            <family val="2"/>
          </rPr>
          <t>in car build</t>
        </r>
        <r>
          <rPr>
            <sz val="9"/>
            <rFont val="Tahoma"/>
            <family val="2"/>
          </rPr>
          <t>:
EOL (End of Line) in plant or 
Preloaded by supplier
How is the SW handled in the plant?</t>
        </r>
      </text>
    </comment>
    <comment ref="G19" authorId="3" shapeId="0">
      <text>
        <r>
          <rPr>
            <sz val="9"/>
            <rFont val="Tahoma"/>
            <family val="2"/>
          </rPr>
          <t xml:space="preserve">NA for E1-E3 series
Valid on vehicles from structure week according to project J1 (SOP)
CX11 = 1735
CX11 PHEV = 1825
CC11 = 1813
CS11= 1825
</t>
        </r>
        <r>
          <rPr>
            <b/>
            <sz val="9"/>
            <rFont val="Tahoma"/>
            <family val="2"/>
          </rPr>
          <t>Se SW-plan for VALID details
SSS = 
Software System Structure</t>
        </r>
      </text>
    </comment>
    <comment ref="A30" authorId="1" shapeId="0">
      <text>
        <r>
          <rPr>
            <sz val="9"/>
            <rFont val="Tahoma"/>
            <family val="2"/>
          </rPr>
          <t>To be added in Teamcenter  TO folder Items Related to Test:
HWxx
SXBL
SXDI-SWxx</t>
        </r>
      </text>
    </comment>
    <comment ref="E31" authorId="1" shapeId="0">
      <text>
        <r>
          <rPr>
            <sz val="9"/>
            <rFont val="Tahoma"/>
            <family val="2"/>
          </rPr>
          <t>10 didgits + 1 letter delimited with "/"
Mark new PN with Bold</t>
        </r>
      </text>
    </comment>
    <comment ref="G31" authorId="1" shapeId="0">
      <text>
        <r>
          <rPr>
            <b/>
            <sz val="9"/>
            <rFont val="Tahoma"/>
            <family val="2"/>
          </rPr>
          <t xml:space="preserve">8 didgits + 2 letters delimited with "/"
Mark new PN with Bold
</t>
        </r>
        <r>
          <rPr>
            <sz val="9"/>
            <rFont val="Tahoma"/>
            <family val="2"/>
          </rPr>
          <t>Info to be added only when vbf file is delivred.
If no vbf delivered, state "No vbf" and requirements is for DID answer to be "00" in all bytes.</t>
        </r>
      </text>
    </comment>
    <comment ref="H31" authorId="3" shapeId="0">
      <text>
        <r>
          <rPr>
            <sz val="9"/>
            <rFont val="Tahoma"/>
            <family val="2"/>
          </rPr>
          <t>Usefull information regarding the HW/SW
Ex. Supplier version, IP version</t>
        </r>
      </text>
    </comment>
    <comment ref="H32" authorId="3" shapeId="0">
      <text>
        <r>
          <rPr>
            <sz val="9"/>
            <rFont val="Tahoma"/>
            <family val="2"/>
          </rPr>
          <t xml:space="preserve">Please add POS in MBOM
</t>
        </r>
      </text>
    </comment>
  </commentList>
</comments>
</file>

<file path=xl/comments2.xml><?xml version="1.0" encoding="utf-8"?>
<comments xmlns="http://schemas.openxmlformats.org/spreadsheetml/2006/main">
  <authors>
    <author>Marcus Dahlborg</author>
    <author>Siv Romero Skogh</author>
    <author>Daniel Broman</author>
    <author>Kerstin Skarp</author>
  </authors>
  <commentList>
    <comment ref="A4" authorId="0" shapeId="0">
      <text>
        <r>
          <rPr>
            <sz val="9"/>
            <rFont val="Tahoma"/>
            <family val="2"/>
          </rPr>
          <t>State project as defined in SW-plan.
State multiple projects with same MRD.</t>
        </r>
      </text>
    </comment>
    <comment ref="B4" authorId="0" shapeId="0">
      <text>
        <r>
          <rPr>
            <sz val="9"/>
            <rFont val="Tahoma"/>
            <family val="2"/>
          </rPr>
          <t>State project series as defined in SW-plan.
State multiple project series with same MRD.</t>
        </r>
      </text>
    </comment>
    <comment ref="C4" authorId="1" shapeId="0">
      <text>
        <r>
          <rPr>
            <sz val="9"/>
            <rFont val="Tahoma"/>
            <family val="2"/>
          </rPr>
          <t>Node address in network (it can be found in SDB)</t>
        </r>
      </text>
    </comment>
    <comment ref="D4" authorId="1" shapeId="0">
      <text>
        <r>
          <rPr>
            <sz val="9"/>
            <rFont val="Tahoma"/>
            <family val="2"/>
          </rPr>
          <t xml:space="preserve">YYwWW according to SW-plan and VPP for this series.
(Start Assembly C-shop)
Not neccessary to state for E1-E3
</t>
        </r>
      </text>
    </comment>
    <comment ref="G4" authorId="0" shapeId="0">
      <text>
        <r>
          <rPr>
            <sz val="9"/>
            <rFont val="Tahoma"/>
            <family val="2"/>
          </rPr>
          <t>State PCR number defined to approve SW release.
State ECN number created for structure release in MBOM.
Not neccessary to state for E1-E3</t>
        </r>
      </text>
    </comment>
    <comment ref="H4" authorId="0" shapeId="0">
      <text>
        <r>
          <rPr>
            <sz val="9"/>
            <rFont val="Tahoma"/>
            <family val="2"/>
          </rPr>
          <t>CRB week according to SW plan with default day 3</t>
        </r>
      </text>
    </comment>
    <comment ref="E9" authorId="1" shapeId="0">
      <text>
        <r>
          <rPr>
            <sz val="9"/>
            <rFont val="Tahoma"/>
            <family val="2"/>
          </rPr>
          <t>What has been changed in the new sw version?
Major bug fixes etc. solving SWIM issue number.
Or: Delivery according to plan.</t>
        </r>
      </text>
    </comment>
    <comment ref="H12" authorId="1" shapeId="0">
      <text>
        <r>
          <rPr>
            <sz val="9"/>
            <rFont val="Tahoma"/>
            <family val="2"/>
          </rPr>
          <t>State date for when the acceptance test has been performed.</t>
        </r>
      </text>
    </comment>
    <comment ref="H15" authorId="1" shapeId="0">
      <text>
        <r>
          <rPr>
            <sz val="9"/>
            <rFont val="Tahoma"/>
            <family val="2"/>
          </rPr>
          <t>Only for GEEA2</t>
        </r>
      </text>
    </comment>
    <comment ref="H16" authorId="1" shapeId="0">
      <text>
        <r>
          <rPr>
            <sz val="9"/>
            <rFont val="Tahoma"/>
            <family val="2"/>
          </rPr>
          <t>Only for GEEA2</t>
        </r>
      </text>
    </comment>
    <comment ref="A18" authorId="2" shapeId="0">
      <text>
        <r>
          <rPr>
            <sz val="9"/>
            <rFont val="Tahoma"/>
            <family val="2"/>
          </rPr>
          <t>Only SWxx and HWxx components to be written in chapter 2.
Note: Only SWxx parts that will carry a vbf dataset in TC
All SW parts to be included in Teamcenter TO - Items in test</t>
        </r>
      </text>
    </comment>
    <comment ref="A19" authorId="0" shapeId="0">
      <text>
        <r>
          <rPr>
            <sz val="9"/>
            <rFont val="Tahoma"/>
            <family val="2"/>
          </rPr>
          <t>Only valid HW/SW-types as defined ni worksheet ECU Types
Always state SW Items in this order
Paste new rows if needed
Delete not used rows in part 2 and 3</t>
        </r>
      </text>
    </comment>
    <comment ref="B19" authorId="0" shapeId="0">
      <text>
        <r>
          <rPr>
            <sz val="9"/>
            <rFont val="Tahoma"/>
            <family val="2"/>
          </rPr>
          <t>10 didgits + 1 letter delimited with "/"
Mark new PN with Bold</t>
        </r>
      </text>
    </comment>
    <comment ref="C19" authorId="0" shapeId="0">
      <text>
        <r>
          <rPr>
            <sz val="9"/>
            <rFont val="Tahoma"/>
            <family val="2"/>
          </rPr>
          <t>8 didgits + 2 letters delimited with "/"
Mark new PN with Bold
Info to be added only when vbf file is delivered.
If no vbf delivered, state "No vbf" and requirements is for DID answer to be "00" in all bytes, see part 3.</t>
        </r>
      </text>
    </comment>
    <comment ref="D19" authorId="0" shapeId="0">
      <text>
        <r>
          <rPr>
            <sz val="9"/>
            <rFont val="Tahoma"/>
            <family val="2"/>
          </rPr>
          <t>Internal version of Signal DataBase release no for SWCE. See SW-plan.
Not Applicaple for GEEA2.0</t>
        </r>
      </text>
    </comment>
    <comment ref="E19" authorId="3" shapeId="0">
      <text>
        <r>
          <rPr>
            <sz val="9"/>
            <rFont val="Tahoma"/>
            <family val="2"/>
          </rPr>
          <t>Same description as used in SVR and in TeamCenter Product Configurator. 
Only OK to define with VDN (family+value) i.e AA04,BF02</t>
        </r>
      </text>
    </comment>
    <comment ref="F19" authorId="1" shapeId="0">
      <text>
        <r>
          <rPr>
            <sz val="9"/>
            <rFont val="Tahoma"/>
            <family val="2"/>
          </rPr>
          <t xml:space="preserve">Ain for Software Download (SWDL) </t>
        </r>
        <r>
          <rPr>
            <b/>
            <sz val="9"/>
            <rFont val="Tahoma"/>
            <family val="2"/>
          </rPr>
          <t>in car build</t>
        </r>
        <r>
          <rPr>
            <sz val="9"/>
            <rFont val="Tahoma"/>
            <family val="2"/>
          </rPr>
          <t xml:space="preserve">:
End of Line (EOL in car build) or 
Preloaded by supplier
</t>
        </r>
      </text>
    </comment>
    <comment ref="G19" authorId="3" shapeId="0">
      <text>
        <r>
          <rPr>
            <sz val="9"/>
            <rFont val="Tahoma"/>
            <family val="2"/>
          </rPr>
          <t xml:space="preserve">Defined when part first intrododuced for aftermarket (J1)
NA for E1-E3 series
Valid on vehicles from structure week according to project J1 (SOP)
CX11 = 1735
CX11 PHEV = 1825
CC11 = 1813
CS11= 1825
</t>
        </r>
        <r>
          <rPr>
            <b/>
            <sz val="9"/>
            <rFont val="Tahoma"/>
            <family val="2"/>
          </rPr>
          <t>Se SW-plan for VALID details
SSS = Software System Structure</t>
        </r>
      </text>
    </comment>
    <comment ref="H19" authorId="0" shapeId="0">
      <text>
        <r>
          <rPr>
            <sz val="9"/>
            <rFont val="Tahoma"/>
            <family val="2"/>
          </rPr>
          <t>Translation of Variant formula. 
i.e. CX11,PHEV</t>
        </r>
      </text>
    </comment>
    <comment ref="A23" authorId="1" shapeId="0">
      <text>
        <r>
          <rPr>
            <sz val="9"/>
            <rFont val="Tahoma"/>
            <family val="2"/>
          </rPr>
          <t>Not Applicaple for GEEA2.0</t>
        </r>
      </text>
    </comment>
    <comment ref="A27" authorId="1" shapeId="0">
      <text>
        <r>
          <rPr>
            <sz val="9"/>
            <rFont val="Tahoma"/>
            <family val="2"/>
          </rPr>
          <t>To be added in Teamcenter  TO folder Items Related to Test:
HWxx
SXBL
SXDI-SWxx</t>
        </r>
      </text>
    </comment>
    <comment ref="E28" authorId="1" shapeId="0">
      <text>
        <r>
          <rPr>
            <sz val="9"/>
            <rFont val="Tahoma"/>
            <family val="2"/>
          </rPr>
          <t>10 didgits + 1 letter delimited with "/"
Mark new PN with Bold</t>
        </r>
      </text>
    </comment>
    <comment ref="G28" authorId="1" shapeId="0">
      <text>
        <r>
          <rPr>
            <b/>
            <sz val="9"/>
            <rFont val="Tahoma"/>
            <family val="2"/>
          </rPr>
          <t xml:space="preserve">8 didgits + 2 letters delimited with "/"
Mark new PN with Bold
</t>
        </r>
        <r>
          <rPr>
            <sz val="9"/>
            <rFont val="Tahoma"/>
            <family val="2"/>
          </rPr>
          <t>Info to be added only when vbf file is delivred.
If no vbf delivered, state "No vbf" and requirements is for DID answer to be "00" in all bytes.</t>
        </r>
      </text>
    </comment>
    <comment ref="H28" authorId="3" shapeId="0">
      <text>
        <r>
          <rPr>
            <sz val="9"/>
            <rFont val="Tahoma"/>
            <family val="2"/>
          </rPr>
          <t>Usefull information regarding the HW/SW
Ex. Supplier version, IP version</t>
        </r>
      </text>
    </comment>
    <comment ref="H29" authorId="3" shapeId="0">
      <text>
        <r>
          <rPr>
            <sz val="9"/>
            <rFont val="Tahoma"/>
            <family val="2"/>
          </rPr>
          <t xml:space="preserve">Please add POS in MBOM
</t>
        </r>
      </text>
    </comment>
  </commentList>
</comments>
</file>

<file path=xl/comments3.xml><?xml version="1.0" encoding="utf-8"?>
<comments xmlns="http://schemas.openxmlformats.org/spreadsheetml/2006/main">
  <authors>
    <author>Marcus Dahlborg</author>
    <author>Siv Romero Skogh</author>
    <author>Daniel Broman</author>
    <author>Kerstin Skarp</author>
  </authors>
  <commentList>
    <comment ref="A4" authorId="0" shapeId="0">
      <text>
        <r>
          <rPr>
            <sz val="9"/>
            <rFont val="Tahoma"/>
            <family val="2"/>
          </rPr>
          <t>State project as defined in SW-plan.
State multiple projects with same MRD.</t>
        </r>
      </text>
    </comment>
    <comment ref="B4" authorId="0" shapeId="0">
      <text>
        <r>
          <rPr>
            <sz val="9"/>
            <rFont val="Tahoma"/>
            <family val="2"/>
          </rPr>
          <t>State project series as defined in SW-plan.
State multiple project series with same MRD.</t>
        </r>
      </text>
    </comment>
    <comment ref="C4" authorId="1" shapeId="0">
      <text>
        <r>
          <rPr>
            <sz val="9"/>
            <rFont val="Tahoma"/>
            <family val="2"/>
          </rPr>
          <t>Node address in network (it can be found in SDB)</t>
        </r>
      </text>
    </comment>
    <comment ref="D4" authorId="1" shapeId="0">
      <text>
        <r>
          <rPr>
            <sz val="9"/>
            <rFont val="Tahoma"/>
            <family val="2"/>
          </rPr>
          <t xml:space="preserve">YYwWW according to SW-plan and VPP for this series.
(Start Assembly C-shop)
Not neccessary to state for E1-E3
</t>
        </r>
      </text>
    </comment>
    <comment ref="G4" authorId="0" shapeId="0">
      <text>
        <r>
          <rPr>
            <sz val="9"/>
            <rFont val="Tahoma"/>
            <family val="2"/>
          </rPr>
          <t>State PCR number defined to approve SW release.
State ECN number created for structure release in MBOM.
Not neccessary to state for E1-E3</t>
        </r>
      </text>
    </comment>
    <comment ref="H4" authorId="0" shapeId="0">
      <text>
        <r>
          <rPr>
            <sz val="9"/>
            <rFont val="Tahoma"/>
            <family val="2"/>
          </rPr>
          <t>CRB week according to SW plan with default day 3</t>
        </r>
      </text>
    </comment>
    <comment ref="E9" authorId="1" shapeId="0">
      <text>
        <r>
          <rPr>
            <sz val="9"/>
            <rFont val="Tahoma"/>
            <family val="2"/>
          </rPr>
          <t>What has been changed in the new sw version?
Major bug fixes etc. solving SWIM issue number.
Or: Delivery according to plan.</t>
        </r>
      </text>
    </comment>
    <comment ref="H12" authorId="1" shapeId="0">
      <text>
        <r>
          <rPr>
            <sz val="9"/>
            <rFont val="Tahoma"/>
            <family val="2"/>
          </rPr>
          <t>State date for when the acceptance test has been performed.</t>
        </r>
      </text>
    </comment>
    <comment ref="H15" authorId="1" shapeId="0">
      <text>
        <r>
          <rPr>
            <sz val="9"/>
            <rFont val="Tahoma"/>
            <family val="2"/>
          </rPr>
          <t>Only for GEEA2</t>
        </r>
      </text>
    </comment>
    <comment ref="H16" authorId="1" shapeId="0">
      <text>
        <r>
          <rPr>
            <sz val="9"/>
            <rFont val="Tahoma"/>
            <family val="2"/>
          </rPr>
          <t>Only for GEEA2</t>
        </r>
      </text>
    </comment>
    <comment ref="A18" authorId="2" shapeId="0">
      <text>
        <r>
          <rPr>
            <sz val="9"/>
            <rFont val="Tahoma"/>
            <family val="2"/>
          </rPr>
          <t>Only SWxx and HWxx components to be written in chapter 2.
Note: Only SWxx parts that will carry a vbf dataset in TC
All SW parts to be included in Teamcenter TO - Items in test</t>
        </r>
      </text>
    </comment>
    <comment ref="A19" authorId="0" shapeId="0">
      <text>
        <r>
          <rPr>
            <sz val="9"/>
            <rFont val="Tahoma"/>
            <family val="2"/>
          </rPr>
          <t>Only valid HW/SW-types as defined ni worksheet ECU Types
Always state SW Items in this order
Paste new rows if needed
Delete not used rows in part 2 and 3</t>
        </r>
      </text>
    </comment>
    <comment ref="B19" authorId="0" shapeId="0">
      <text>
        <r>
          <rPr>
            <sz val="9"/>
            <rFont val="Tahoma"/>
            <family val="2"/>
          </rPr>
          <t>10 didgits + 1 letter delimited with "/"
Mark new PN with Bold</t>
        </r>
      </text>
    </comment>
    <comment ref="C19" authorId="0" shapeId="0">
      <text>
        <r>
          <rPr>
            <sz val="9"/>
            <rFont val="Tahoma"/>
            <family val="2"/>
          </rPr>
          <t xml:space="preserve">8 didgits + 2 letters delimited with "/"
Mark new PN with Bold
Info to be added only when vbf file is delivred.
If no vbf delivered, state "No vbf" and requirements is for DID answer to be "00" in all bytes, see part 3.
</t>
        </r>
      </text>
    </comment>
    <comment ref="D19" authorId="0" shapeId="0">
      <text>
        <r>
          <rPr>
            <sz val="9"/>
            <rFont val="Tahoma"/>
            <family val="2"/>
          </rPr>
          <t>Internal version of Signal DataBase release number for SWCE. See SW-plan.</t>
        </r>
      </text>
    </comment>
    <comment ref="E19" authorId="3" shapeId="0">
      <text>
        <r>
          <rPr>
            <sz val="9"/>
            <rFont val="Tahoma"/>
            <family val="2"/>
          </rPr>
          <t>Same description as used in SVR and in TeamCenter Product Configurator. 
OK to define with either VDN (family+value) or with full variant.
i.e AA04 or CX11</t>
        </r>
      </text>
    </comment>
    <comment ref="F19" authorId="1" shapeId="0">
      <text>
        <r>
          <rPr>
            <sz val="9"/>
            <rFont val="Tahoma"/>
            <family val="2"/>
          </rPr>
          <t xml:space="preserve">Aim for Software Download (SWDL) </t>
        </r>
        <r>
          <rPr>
            <b/>
            <sz val="9"/>
            <rFont val="Tahoma"/>
            <family val="2"/>
          </rPr>
          <t>in car build</t>
        </r>
        <r>
          <rPr>
            <sz val="9"/>
            <rFont val="Tahoma"/>
            <family val="2"/>
          </rPr>
          <t>:
EOL (End of Line) in plant or 
Preloaded by supplier
How is the SW handled in the plant?</t>
        </r>
      </text>
    </comment>
    <comment ref="G19" authorId="3" shapeId="0">
      <text>
        <r>
          <rPr>
            <sz val="9"/>
            <rFont val="Tahoma"/>
            <family val="2"/>
          </rPr>
          <t xml:space="preserve">NA for E1-E3 series
Valid on vehicles from structure week according to project J1 (SOP)
CX11 = 1735
CX11 PHEV = 1825
CC11 = 1813
CS11= 1825
</t>
        </r>
        <r>
          <rPr>
            <b/>
            <sz val="9"/>
            <rFont val="Tahoma"/>
            <family val="2"/>
          </rPr>
          <t>Se SW-plan for VALID details
SSS = 
Software System Structure</t>
        </r>
      </text>
    </comment>
    <comment ref="A23" authorId="1" shapeId="0">
      <text>
        <r>
          <rPr>
            <sz val="9"/>
            <rFont val="Tahoma"/>
            <family val="2"/>
          </rPr>
          <t>Not Applicaple for GEEA2.0</t>
        </r>
      </text>
    </comment>
    <comment ref="A29" authorId="1" shapeId="0">
      <text>
        <r>
          <rPr>
            <sz val="9"/>
            <rFont val="Tahoma"/>
            <family val="2"/>
          </rPr>
          <t>To be added in Teamcenter  TO folder Items Related to Test:
HWxx
SXBL
SXDI-SWxx</t>
        </r>
      </text>
    </comment>
    <comment ref="E30" authorId="1" shapeId="0">
      <text>
        <r>
          <rPr>
            <sz val="9"/>
            <rFont val="Tahoma"/>
            <family val="2"/>
          </rPr>
          <t>10 didgits + 1 letter delimited with "/"
Mark new PN with Bold</t>
        </r>
      </text>
    </comment>
    <comment ref="G30" authorId="1" shapeId="0">
      <text>
        <r>
          <rPr>
            <b/>
            <sz val="9"/>
            <rFont val="Tahoma"/>
            <family val="2"/>
          </rPr>
          <t xml:space="preserve">8 didgits + 2 letters delimited with "/"
Mark new PN with Bold
</t>
        </r>
        <r>
          <rPr>
            <sz val="9"/>
            <rFont val="Tahoma"/>
            <family val="2"/>
          </rPr>
          <t>Info to be added only when vbf file is delivred.
If no vbf delivered, state "No vbf" and requirements is for DID answer to be "00" in all bytes.</t>
        </r>
      </text>
    </comment>
    <comment ref="H30" authorId="3" shapeId="0">
      <text>
        <r>
          <rPr>
            <sz val="9"/>
            <rFont val="Tahoma"/>
            <family val="2"/>
          </rPr>
          <t>Usefull information regarding the HW/SW
Ex. Supplier version, IP version</t>
        </r>
      </text>
    </comment>
    <comment ref="H31" authorId="3" shapeId="0">
      <text>
        <r>
          <rPr>
            <sz val="9"/>
            <rFont val="Tahoma"/>
            <family val="2"/>
          </rPr>
          <t xml:space="preserve">Please add POS in MBOM
</t>
        </r>
      </text>
    </comment>
    <comment ref="B72" authorId="0" shapeId="0">
      <text>
        <r>
          <rPr>
            <sz val="9"/>
            <rFont val="Tahoma"/>
            <family val="2"/>
          </rPr>
          <t>10 didgits + 1 letter delimited with "/"
Mark new PN with Bold</t>
        </r>
      </text>
    </comment>
  </commentList>
</comments>
</file>

<file path=xl/sharedStrings.xml><?xml version="1.0" encoding="utf-8"?>
<sst xmlns="http://schemas.openxmlformats.org/spreadsheetml/2006/main" count="643" uniqueCount="283">
  <si>
    <t>Test Order / Request To Release</t>
  </si>
  <si>
    <t>Do not change content in cells with this font</t>
  </si>
  <si>
    <t>Version: 191010</t>
  </si>
  <si>
    <t>Color marking for extra attention on Sanity Check for GEEA2</t>
  </si>
  <si>
    <t>Color marking for extra attention on Sanity Check</t>
  </si>
  <si>
    <t>Red text = SCC changed info at Sanity Check</t>
  </si>
  <si>
    <t>1. General information</t>
  </si>
  <si>
    <t>Project</t>
  </si>
  <si>
    <t>Series</t>
  </si>
  <si>
    <t>ECU
(address)</t>
  </si>
  <si>
    <t>Start Assy C</t>
  </si>
  <si>
    <t>Network 
(CAN, LIN, Flexray, GMSL)</t>
  </si>
  <si>
    <t>Program Introduction time (SOP)</t>
  </si>
  <si>
    <t>PCR and ECN no. for 
M-BOM structure release</t>
  </si>
  <si>
    <t>Planned CRB day</t>
  </si>
  <si>
    <t>ECU owner, mail &amp; phone (CEVT or Geely)
ECU SW Responsible, mail &amp; phone (CEVT or Geely)</t>
  </si>
  <si>
    <t>ECU tester(s), mail &amp; phone
(if other than ECU owner for GEEA2)</t>
  </si>
  <si>
    <t>Supplier name</t>
  </si>
  <si>
    <t>Teamcenter Testorder no/revison</t>
  </si>
  <si>
    <t xml:space="preserve">Reason for release </t>
  </si>
  <si>
    <t>ECU comments</t>
  </si>
  <si>
    <t>To be done before delivery
Please confirm</t>
  </si>
  <si>
    <t>Acceptance test performed OK</t>
  </si>
  <si>
    <t>Date:</t>
  </si>
  <si>
    <t>Report No:</t>
  </si>
  <si>
    <t>CMA1.0: Base technology DVMs tested and results reported in Elektra</t>
  </si>
  <si>
    <t>GEEA2: Base technology Device Test Results imported into System Weaver</t>
  </si>
  <si>
    <t>Uploaded Item ID:</t>
  </si>
  <si>
    <t>Only for GEEA2</t>
  </si>
  <si>
    <t>GEEA2: VMM Device Test imported into System Weaver or SharePoint</t>
  </si>
  <si>
    <t>Uploaded Item ID or link to SharePoint</t>
  </si>
  <si>
    <r>
      <rPr>
        <b/>
        <sz val="12"/>
        <color indexed="8"/>
        <rFont val="Tahoma"/>
        <family val="2"/>
      </rPr>
      <t xml:space="preserve">2. HWxx &amp; SWxx for CRB, </t>
    </r>
    <r>
      <rPr>
        <sz val="12"/>
        <color indexed="8"/>
        <rFont val="Tahoma"/>
        <family val="2"/>
      </rPr>
      <t>state vbf file name</t>
    </r>
    <r>
      <rPr>
        <b/>
        <sz val="12"/>
        <color indexed="8"/>
        <rFont val="Tahoma"/>
        <family val="2"/>
      </rPr>
      <t xml:space="preserve">         </t>
    </r>
    <r>
      <rPr>
        <sz val="12"/>
        <color indexed="8"/>
        <rFont val="Tahoma"/>
        <family val="2"/>
      </rPr>
      <t xml:space="preserve"> (</t>
    </r>
    <r>
      <rPr>
        <b/>
        <sz val="12"/>
        <color indexed="8"/>
        <rFont val="Tahoma"/>
        <family val="2"/>
      </rPr>
      <t>new part no in BOLD</t>
    </r>
    <r>
      <rPr>
        <sz val="12"/>
        <color indexed="8"/>
        <rFont val="Tahoma"/>
        <family val="2"/>
      </rPr>
      <t>)</t>
    </r>
    <r>
      <rPr>
        <b/>
        <sz val="12"/>
        <color indexed="8"/>
        <rFont val="Tahoma"/>
        <family val="2"/>
      </rPr>
      <t xml:space="preserve">      </t>
    </r>
  </si>
  <si>
    <t>HW/SW
Type</t>
  </si>
  <si>
    <t>Geely
Part Number</t>
  </si>
  <si>
    <t>Volvo  
Part Number</t>
  </si>
  <si>
    <t>SDB
version</t>
  </si>
  <si>
    <t>Variant Formula</t>
  </si>
  <si>
    <t>SW flashed in vehicle plant? EOL / Preloaded</t>
  </si>
  <si>
    <t>AM_PROD
(SSS valid time)</t>
  </si>
  <si>
    <t>Variant description</t>
  </si>
  <si>
    <t>SXBL</t>
  </si>
  <si>
    <t>Preloaded</t>
  </si>
  <si>
    <t>SWBL</t>
  </si>
  <si>
    <t>NA</t>
  </si>
  <si>
    <t>SWLM</t>
  </si>
  <si>
    <t>SWL2</t>
  </si>
  <si>
    <t>SWL3</t>
  </si>
  <si>
    <t>SWL4</t>
  </si>
  <si>
    <t>SWP1</t>
  </si>
  <si>
    <t>EOL</t>
  </si>
  <si>
    <t>3. Diagnostic Information, needed for integration test</t>
  </si>
  <si>
    <t>Description</t>
  </si>
  <si>
    <t>Geely
DID</t>
  </si>
  <si>
    <t>Geely Part No</t>
  </si>
  <si>
    <t>Volvo 
DID</t>
  </si>
  <si>
    <t>Volvo Part No</t>
  </si>
  <si>
    <t>HW/SW comments</t>
  </si>
  <si>
    <t>Geely DID Read out</t>
  </si>
  <si>
    <t>VCC DID Read out</t>
  </si>
  <si>
    <t>POS in MBOM</t>
  </si>
  <si>
    <t>DU</t>
  </si>
  <si>
    <t>ECU delivery Assembly Part Number</t>
  </si>
  <si>
    <t>22 F1 AB</t>
  </si>
  <si>
    <t>22 F1 2B</t>
  </si>
  <si>
    <t xml:space="preserve">HWSD / HWKN </t>
  </si>
  <si>
    <t>ECU Core Assembly Part Number</t>
  </si>
  <si>
    <t>22 F1 AA</t>
  </si>
  <si>
    <t>22 F1 2A</t>
  </si>
  <si>
    <t>PBL- Primary Bootloader Software Part Number</t>
  </si>
  <si>
    <t>22 F1 A5</t>
  </si>
  <si>
    <t>22 F1 25</t>
  </si>
  <si>
    <t xml:space="preserve"> </t>
  </si>
  <si>
    <t>SXDI-SXBL</t>
  </si>
  <si>
    <t xml:space="preserve">Primary Bootloader Diagnostic Database Part Number </t>
  </si>
  <si>
    <t>22 F1 A1</t>
  </si>
  <si>
    <t>22 F1 21</t>
  </si>
  <si>
    <t xml:space="preserve">
</t>
  </si>
  <si>
    <t xml:space="preserve">Secondary Bootloader </t>
  </si>
  <si>
    <t>SXDI-SWBL</t>
  </si>
  <si>
    <t xml:space="preserve">Secondary Bootloader Diagnostic Database Part Number </t>
  </si>
  <si>
    <t>22 F1 A2</t>
  </si>
  <si>
    <t xml:space="preserve">  </t>
  </si>
  <si>
    <t>22 F1 22</t>
  </si>
  <si>
    <t>SWCE</t>
  </si>
  <si>
    <t>Signal Configuration</t>
  </si>
  <si>
    <t>22 F1 AE</t>
  </si>
  <si>
    <t>22 F1 2E</t>
  </si>
  <si>
    <t>&lt; Copy and insert to add rows if SW-type is missing</t>
  </si>
  <si>
    <t>Load Module</t>
  </si>
  <si>
    <t>SXDI-SWLM</t>
  </si>
  <si>
    <t>Application Diagnostic Database Part Number</t>
  </si>
  <si>
    <t>22 F1 A0</t>
  </si>
  <si>
    <t>22 F1 20</t>
  </si>
  <si>
    <t>Parameter Local File</t>
  </si>
  <si>
    <t>SWP2</t>
  </si>
  <si>
    <t>To be implemented with vbf 2.6 for AM purpose for SW package bigger than 10MB, to be explained more later!</t>
  </si>
  <si>
    <t>Version: 190227</t>
  </si>
  <si>
    <t>Color marking Extra attention on Sanity Check for GEEA2</t>
  </si>
  <si>
    <t>CX11 19A
CX11 19A BSG</t>
  </si>
  <si>
    <t>PP
PP</t>
  </si>
  <si>
    <t>CCM (0x1A11)</t>
  </si>
  <si>
    <t>19w12</t>
  </si>
  <si>
    <t>CAN</t>
  </si>
  <si>
    <t>19w17</t>
  </si>
  <si>
    <t xml:space="preserve">PCR-21535
ECN-030562  </t>
  </si>
  <si>
    <t>19w07</t>
  </si>
  <si>
    <t>ECU tester(s), mail &amp; phone (if other than ECU owner for GEEA2)</t>
  </si>
  <si>
    <t>Jonathan Johansson (+46 (0) 729 88 81 30)
Olof Bergquist (+46 (0) 31 773 76 36)</t>
  </si>
  <si>
    <t>Jonas Axelsson &lt;Jonas.Axelsson@cevt.se&gt;</t>
  </si>
  <si>
    <t>8889834374/A</t>
  </si>
  <si>
    <t>* Included engine starts for HEVs without a coolant heater and PTC power added to the min power condition.
* Fix fuel level filtration: change dynamic filter for fuel level. 
* Climate availability and auto start conditions in electrical vehicles
* Updated data-type CarCfgForPrpsnTyp2 in car config
* Bug fix to use the same priority among PartRec, APMA Rec and AQS Rec
* APMA diagnostics</t>
  </si>
  <si>
    <t>See above</t>
  </si>
  <si>
    <t>8888263744/025</t>
  </si>
  <si>
    <t>HWSD</t>
  </si>
  <si>
    <t>8888355846/E</t>
  </si>
  <si>
    <t>31494638/AE</t>
  </si>
  <si>
    <t>N/A</t>
  </si>
  <si>
    <t>EC01</t>
  </si>
  <si>
    <t>1735-</t>
  </si>
  <si>
    <t>MCC1Z</t>
  </si>
  <si>
    <t>8888188762/F</t>
  </si>
  <si>
    <t>31455480/AE</t>
  </si>
  <si>
    <t>EC03</t>
  </si>
  <si>
    <t>ECC2Z</t>
  </si>
  <si>
    <t>8888190307/F</t>
  </si>
  <si>
    <t>31455479/AE</t>
  </si>
  <si>
    <t>EC01,EC03</t>
  </si>
  <si>
    <t>8889592788/B</t>
  </si>
  <si>
    <t>32136113/AB</t>
  </si>
  <si>
    <t>SPA 2910</t>
  </si>
  <si>
    <t>1917-</t>
  </si>
  <si>
    <t>8889592787/B</t>
  </si>
  <si>
    <t>32136114/AB</t>
  </si>
  <si>
    <t>8889592789/C</t>
  </si>
  <si>
    <t>32275309/AC</t>
  </si>
  <si>
    <t>EC01,EC03,AA04</t>
  </si>
  <si>
    <t>CX11</t>
  </si>
  <si>
    <t xml:space="preserve">8888783910C </t>
  </si>
  <si>
    <t>31695972/AC</t>
  </si>
  <si>
    <t>MCC Lynk. DU will anser with revision "A". SWI-67000 and TPD-5189, PAD-5808</t>
  </si>
  <si>
    <t>340 8737 020</t>
  </si>
  <si>
    <t>8888783915/C</t>
  </si>
  <si>
    <t>31695971/AC</t>
  </si>
  <si>
    <t xml:space="preserve">ECC2Z Lynk. DU will anser with revision "A". SWI-67000 and TPD-5189, PAD-5808 </t>
  </si>
  <si>
    <t>MCC Lynk</t>
  </si>
  <si>
    <t>ECC2Z Lynk</t>
  </si>
  <si>
    <t>8888190301/G</t>
  </si>
  <si>
    <t>31455404/AG</t>
  </si>
  <si>
    <t>8888226752/C</t>
  </si>
  <si>
    <t>31443413/AC</t>
  </si>
  <si>
    <t>340 8737 010</t>
  </si>
  <si>
    <t>8888189061/E</t>
  </si>
  <si>
    <t>31443414/AD</t>
  </si>
  <si>
    <t>340 8737 012</t>
  </si>
  <si>
    <t>340 8737 014</t>
  </si>
  <si>
    <t>8888226751/M</t>
  </si>
  <si>
    <t>31443008/AM</t>
  </si>
  <si>
    <t>NO VBF</t>
  </si>
  <si>
    <t>Only for CX11</t>
  </si>
  <si>
    <t>340 8737 016</t>
  </si>
  <si>
    <t>Valid ECU types</t>
  </si>
  <si>
    <t>Explanation</t>
  </si>
  <si>
    <t>HWKN
(HWK2-HWK4)</t>
  </si>
  <si>
    <r>
      <rPr>
        <b/>
        <sz val="10"/>
        <rFont val="Tahoma"/>
        <family val="2"/>
      </rPr>
      <t>HARDWARE (KEY NODE)</t>
    </r>
    <r>
      <rPr>
        <sz val="10"/>
        <rFont val="Tahoma"/>
        <family val="2"/>
      </rPr>
      <t xml:space="preserve">
Same usage as HWSD, but with the difference that is used the concept of Software Autentication. This does not have a SWBL but the function of SWBL is included in the SXBL (PBL)
The key in the name is defined by the additional key required to verify the signed software stored in the ECU</t>
    </r>
  </si>
  <si>
    <t>HWSD
(HWS2-HWS3)</t>
  </si>
  <si>
    <r>
      <rPr>
        <b/>
        <sz val="10"/>
        <rFont val="Tahoma"/>
        <family val="2"/>
      </rPr>
      <t>HARDWARE 1 (DELTA)</t>
    </r>
    <r>
      <rPr>
        <sz val="10"/>
        <rFont val="Tahoma"/>
        <family val="2"/>
      </rPr>
      <t xml:space="preserve">
Is used at service to identify the node hardware that is equal to the requirements on partial download (DELTA) of software as singel files </t>
    </r>
  </si>
  <si>
    <t>HXND</t>
  </si>
  <si>
    <r>
      <rPr>
        <b/>
        <sz val="10"/>
        <rFont val="Tahoma"/>
        <family val="2"/>
      </rPr>
      <t>HARDWAE NOT LOADABLE</t>
    </r>
    <r>
      <rPr>
        <sz val="10"/>
        <rFont val="Tahoma"/>
        <family val="2"/>
      </rPr>
      <t xml:space="preserve">
Hardware not preparde for Software Download. The part assigned to this part type is used during service for identification of the node hardware.</t>
    </r>
  </si>
  <si>
    <r>
      <rPr>
        <b/>
        <sz val="10"/>
        <rFont val="Tahoma"/>
        <family val="2"/>
      </rPr>
      <t>PRIMARY BOOTLOADER</t>
    </r>
    <r>
      <rPr>
        <sz val="10"/>
        <rFont val="Tahoma"/>
        <family val="2"/>
      </rPr>
      <t xml:space="preserve">
Not loadable at plant or aftermarket 
This software part is mounted in the ECU by the supplier and is consequnently a part of the ECU hardware. The PBL shall, due o the security and data integrity only be capable of writing data to the volatile memory (RAM)</t>
    </r>
  </si>
  <si>
    <t>SWBL
(SWB2)</t>
  </si>
  <si>
    <r>
      <rPr>
        <b/>
        <sz val="10"/>
        <rFont val="Tahoma"/>
        <family val="2"/>
      </rPr>
      <t>SECONDARY BOOTLOADER</t>
    </r>
    <r>
      <rPr>
        <sz val="10"/>
        <rFont val="Tahoma"/>
        <family val="2"/>
      </rPr>
      <t xml:space="preserve">
This Bootloader is downloaded into an ECU in order to enable download of the remaining ECU swoftware parts.</t>
    </r>
  </si>
  <si>
    <t>SWCE
(SWC2)</t>
  </si>
  <si>
    <r>
      <rPr>
        <b/>
        <sz val="10"/>
        <rFont val="Tahoma"/>
        <family val="2"/>
      </rPr>
      <t>SIGNAL CONFIGURATION</t>
    </r>
    <r>
      <rPr>
        <sz val="10"/>
        <rFont val="Tahoma"/>
        <family val="2"/>
      </rPr>
      <t xml:space="preserve">
This software part is containing the network signals used for commuication between ECU´s. Use of theís software together with the executable software application enables data communication with other nodses in the relevant network.
This software is generated by VCC/Geely and SHALL not be modifyed!</t>
    </r>
  </si>
  <si>
    <t>SWCL</t>
  </si>
  <si>
    <r>
      <rPr>
        <b/>
        <sz val="10"/>
        <rFont val="Tahoma"/>
        <family val="2"/>
      </rPr>
      <t>CAR CONFIG LOGIC FILE</t>
    </r>
    <r>
      <rPr>
        <sz val="10"/>
        <rFont val="Tahoma"/>
        <family val="2"/>
      </rPr>
      <t xml:space="preserve">
This sotware part is downloaded into a car config master ECU in order to configure the uniqe variant encoding based on e.g. market, language and level of accessories etc. The parameter are sent out on the vehicle network in order to configure/inform respectively ECU.</t>
    </r>
  </si>
  <si>
    <t>SWLM
SWL2- SWL9</t>
  </si>
  <si>
    <r>
      <rPr>
        <b/>
        <sz val="10"/>
        <rFont val="Tahoma"/>
        <family val="2"/>
      </rPr>
      <t xml:space="preserve">LOAD MODULE </t>
    </r>
    <r>
      <rPr>
        <sz val="10"/>
        <rFont val="Tahoma"/>
        <family val="2"/>
      </rPr>
      <t xml:space="preserve">
Main application when the ECU executes normal operation, No 1
No 2-9</t>
    </r>
  </si>
  <si>
    <t>SWP1
SWP2-SWP9</t>
  </si>
  <si>
    <r>
      <rPr>
        <b/>
        <sz val="10"/>
        <rFont val="Tahoma"/>
        <family val="2"/>
      </rPr>
      <t>PARAMETER LOCAL FILE</t>
    </r>
    <r>
      <rPr>
        <sz val="10"/>
        <rFont val="Tahoma"/>
        <family val="2"/>
      </rPr>
      <t xml:space="preserve">
This software file containsparameters and/or data used locally to configure the executable software application. This software is used for handling a smaller part than the executable software application. A reason for this may be limiting the time for software download during car assembly in the factory and in the workshop. No 1
No 2 - 9</t>
    </r>
  </si>
  <si>
    <t>SWT1</t>
  </si>
  <si>
    <r>
      <rPr>
        <b/>
        <sz val="10"/>
        <rFont val="Tahoma"/>
        <family val="2"/>
      </rPr>
      <t>TEMPLATE FILE (HWKN)</t>
    </r>
    <r>
      <rPr>
        <sz val="10"/>
        <rFont val="Tahoma"/>
        <family val="2"/>
      </rPr>
      <t xml:space="preserve">
This file carries the information required by the plant/aftermarket systems to generate a Signature file for the HWKN nodes. This is not to be downloaded to the ECU. The files shall be stored in the SWA and the format shall be a supported data file format (.vbf).
Only valid for HWKN nodes.</t>
    </r>
  </si>
  <si>
    <t>SWK1
(SWK2-SWK5)</t>
  </si>
  <si>
    <r>
      <rPr>
        <b/>
        <sz val="10"/>
        <rFont val="Tahoma"/>
        <family val="2"/>
      </rPr>
      <t>CERTIFICATE KEY / PASSWORD</t>
    </r>
    <r>
      <rPr>
        <sz val="10"/>
        <rFont val="Tahoma"/>
        <family val="2"/>
      </rPr>
      <t xml:space="preserve">
This software part is a digital certificate, PKI (Public Key Infrastructure) used in vehicle to enable a secured identification and secured communication to the infrastructure. The certificates is unique and shall be generated individual pre ECU, therfore a template file is used which only contains header information where the individual ECU data is added before download</t>
    </r>
  </si>
  <si>
    <t>SXDI</t>
  </si>
  <si>
    <r>
      <rPr>
        <b/>
        <sz val="10"/>
        <rFont val="Tahoma"/>
        <family val="2"/>
      </rPr>
      <t>DIAGNOSTIC IDENTIFIER</t>
    </r>
    <r>
      <rPr>
        <sz val="10"/>
        <rFont val="Tahoma"/>
        <family val="2"/>
      </rPr>
      <t xml:space="preserve">  
Parts with this part type are defining the diagnostic services implemented in the executable software application. This diagnose part in consequently included in the software application part. Through data communication with the veicle software system for a specific car can check the diagnostic services being available at each service occation.</t>
    </r>
  </si>
  <si>
    <t>Private ECU(s) Delivery Assembly Part Number(s)</t>
  </si>
  <si>
    <t>HWSD / HWKN / HWND in the private ECU(s)</t>
  </si>
  <si>
    <t xml:space="preserve">Private ECU(s) Core Assembly Part Number(s) </t>
  </si>
  <si>
    <t>SWES</t>
  </si>
  <si>
    <r>
      <rPr>
        <b/>
        <sz val="10"/>
        <rFont val="Tahoma"/>
        <family val="2"/>
      </rPr>
      <t xml:space="preserve">Signature file for ECM </t>
    </r>
    <r>
      <rPr>
        <sz val="10"/>
        <rFont val="Tahoma"/>
        <family val="2"/>
      </rPr>
      <t xml:space="preserve">
Temporary pre generated Signature file for ECM - to be used for box car testing and to update pre-series cars. To be used together with DSA</t>
    </r>
  </si>
  <si>
    <t>SWE1</t>
  </si>
  <si>
    <r>
      <rPr>
        <b/>
        <sz val="10"/>
        <color rgb="FFFF0000"/>
        <rFont val="Tahoma"/>
        <family val="2"/>
      </rPr>
      <t>ECU SOFTWARE STRUCTURE (ESS)</t>
    </r>
    <r>
      <rPr>
        <sz val="10"/>
        <color rgb="FFFF0000"/>
        <rFont val="Tahoma"/>
        <family val="2"/>
      </rPr>
      <t xml:space="preserve">
Ordinary vbf that includes SW Structure - needs to be in the SW package delivery.
Software Part Number for the ECU Software Structure, which is used by ECUs supporting Software Authentication concept where each software part is signed individually.</t>
    </r>
  </si>
  <si>
    <r>
      <rPr>
        <b/>
        <sz val="10"/>
        <color rgb="FF0070C0"/>
        <rFont val="Tahoma"/>
        <family val="2"/>
      </rPr>
      <t>Prashanth:</t>
    </r>
    <r>
      <rPr>
        <sz val="10"/>
        <rFont val="Tahoma"/>
        <family val="2"/>
      </rPr>
      <t xml:space="preserve">
ECU SW Structure(ESS) file. 
-	It should be considered as any other Application SW file such as SWLM, SWL2 etc. It should be a part of SW delivery from supplier and mandatory for ECUs supporting VBF2.6+Software Authentication</t>
    </r>
  </si>
  <si>
    <t>to be downloaded right after SWBL</t>
  </si>
  <si>
    <t>SWS1</t>
  </si>
  <si>
    <r>
      <rPr>
        <b/>
        <sz val="10"/>
        <color rgb="FFFF0000"/>
        <rFont val="Tahoma"/>
        <family val="2"/>
      </rPr>
      <t xml:space="preserve">ECU Settings file
</t>
    </r>
    <r>
      <rPr>
        <sz val="10"/>
        <color rgb="FFFF0000"/>
        <rFont val="Tahoma"/>
        <family val="2"/>
      </rPr>
      <t>Type: Configuration. Does not have Datablock = nothing for SWDL in plant. 
SWS1 är ingen fil eller DID som vi kan läsa eller kollla. SWS1 är en del av Software Authentication algoritmen och innehåller 4-5 parametrar.</t>
    </r>
  </si>
  <si>
    <t>D01C ? D03A  ?</t>
  </si>
  <si>
    <t>Checksum readout</t>
  </si>
  <si>
    <t>Unlike other SW part types this will not have any data blocks to be downloaded to ECU. This will have the configuration details of the type of hashing and signing algorithm is implemented in Bootloader for particular ECU. This will act as an input to Trust Center to judge and deliver the correct Production SW Signature and Production Public Key for an ECU. Attaching a sample SWS1 file for your quick reference.</t>
  </si>
  <si>
    <r>
      <rPr>
        <b/>
        <sz val="10"/>
        <color rgb="FF0070C0"/>
        <rFont val="Tahoma"/>
        <family val="2"/>
      </rPr>
      <t>Prashanth:</t>
    </r>
    <r>
      <rPr>
        <sz val="10"/>
        <rFont val="Tahoma"/>
        <family val="2"/>
      </rPr>
      <t xml:space="preserve">
ECU SW Structure(ESS) file. 
-	It should be considered as any other Application SW file such as SWLM, SWL2 etc. It should be a part of SW delivery from supplier and to be supported for ECUs supporting VBF 2.6+Software Authentication with below exception. This file type can be set as optional during sanity checks and .
</t>
    </r>
    <r>
      <rPr>
        <b/>
        <sz val="10"/>
        <rFont val="Tahoma"/>
        <family val="2"/>
      </rPr>
      <t>Exception:</t>
    </r>
    <r>
      <rPr>
        <sz val="10"/>
        <rFont val="Tahoma"/>
        <family val="2"/>
      </rPr>
      <t xml:space="preserve"> Some Bootloader implementations(Vector) doesn't support the re-programmable ESS and instead support it as a static configuration. In this case there is no/limited use for SWE1 file but this can be discussed and approved as BaseTech deviation.</t>
    </r>
  </si>
  <si>
    <t>N/A for GEEA2</t>
  </si>
  <si>
    <t>&lt; Remove rows when SW-type is not used</t>
  </si>
  <si>
    <t>ECU SW Structure Part Number</t>
  </si>
  <si>
    <t>22 F1 AC</t>
  </si>
  <si>
    <t>22 F1 2C</t>
  </si>
  <si>
    <t>&lt; Remove rows where SW-type is not used</t>
  </si>
  <si>
    <t>For vbf2.6 and AM purpose for SW package bigger than 10MB!</t>
  </si>
  <si>
    <r>
      <rPr>
        <b/>
        <sz val="12"/>
        <rFont val="Tahoma"/>
        <family val="2"/>
      </rPr>
      <t xml:space="preserve">4. Delta SW Diagnostic Information, </t>
    </r>
    <r>
      <rPr>
        <sz val="12"/>
        <rFont val="Tahoma"/>
        <family val="2"/>
      </rPr>
      <t>needed for AM delta files test</t>
    </r>
  </si>
  <si>
    <t>SW Type</t>
  </si>
  <si>
    <t>OTA Enabled
TRUE / FALSE</t>
  </si>
  <si>
    <t>VBF file name</t>
  </si>
  <si>
    <t>8889592787B</t>
  </si>
  <si>
    <t>8888121212A_8889592787B</t>
  </si>
  <si>
    <t>8888111111A_8889592787B</t>
  </si>
  <si>
    <t>8888101010A_8889592787B</t>
  </si>
  <si>
    <t>SWP1</t>
    <phoneticPr fontId="29" type="noConversion"/>
  </si>
  <si>
    <t>SWK1</t>
    <phoneticPr fontId="29" type="noConversion"/>
  </si>
  <si>
    <t>SWL2</t>
    <phoneticPr fontId="29" type="noConversion"/>
  </si>
  <si>
    <t>SWL3</t>
    <phoneticPr fontId="29" type="noConversion"/>
  </si>
  <si>
    <t>SWL4</t>
    <phoneticPr fontId="29" type="noConversion"/>
  </si>
  <si>
    <t>https://oasecret.geely.com/sites/ElectricalUnit/Lists/DeptSystem/Forms/AllItems.aspx?RootFolder=%2Fsites%2FElectricalUnit%2FLists%2FDeptSystem%2FGEEA%5F2%2E0%E5%B9%B3%E5%8F%B0%2F%E5%9F%BA%E7%A1%80%E6%B5%8B%E8%AF%95%E8%BD%AF%E4%BB%B6%E5%85%B1%E4%BA%AB%2F01%2D%E6%94%B9%E6%AC%BE%E9%A1%B9%E7%9B%AE%2FPMA%2F02%2DWP8A%5FHX11%2F03%2DE3%2FTest%5FLog%2DSupplier%5Ftest%5Fresults%2FAUD%2FVMM&amp;FolderCTID=0x012000224DDFC033493143999D82D82E406FC3&amp;View=%7B065EB29B%2D351E%2D47D8%2D9D32%2D7589353D4722%7D</t>
    <phoneticPr fontId="29" type="noConversion"/>
  </si>
  <si>
    <t>370 3933 300</t>
    <phoneticPr fontId="29" type="noConversion"/>
  </si>
  <si>
    <t>370 3933 300</t>
    <phoneticPr fontId="29" type="noConversion"/>
  </si>
  <si>
    <t>370 3933 300</t>
    <phoneticPr fontId="29" type="noConversion"/>
  </si>
  <si>
    <t>370 3933 300</t>
    <phoneticPr fontId="29" type="noConversion"/>
  </si>
  <si>
    <t>370 3933 300</t>
    <phoneticPr fontId="29" type="noConversion"/>
  </si>
  <si>
    <t xml:space="preserve">HWSD / HWKN </t>
    <phoneticPr fontId="29" type="noConversion"/>
  </si>
  <si>
    <t>No vbf</t>
    <phoneticPr fontId="29" type="noConversion"/>
  </si>
  <si>
    <t>Version: 191010</t>
    <phoneticPr fontId="29" type="noConversion"/>
  </si>
  <si>
    <t>Color marking for extra attention on Sanity Check</t>
    <phoneticPr fontId="29" type="noConversion"/>
  </si>
  <si>
    <t>xiang.li,lixiang2@geely.com,17365810635</t>
    <phoneticPr fontId="29" type="noConversion"/>
  </si>
  <si>
    <t>SWL5</t>
    <phoneticPr fontId="29" type="noConversion"/>
  </si>
  <si>
    <t>SWL6</t>
    <phoneticPr fontId="29" type="noConversion"/>
  </si>
  <si>
    <t>SWL5</t>
    <phoneticPr fontId="29" type="noConversion"/>
  </si>
  <si>
    <t>SWL6</t>
    <phoneticPr fontId="29" type="noConversion"/>
  </si>
  <si>
    <t>SWK2</t>
    <phoneticPr fontId="29" type="noConversion"/>
  </si>
  <si>
    <t>Common QNX+ Android(SOC)</t>
    <phoneticPr fontId="29" type="noConversion"/>
  </si>
  <si>
    <t>Android rootfs</t>
    <phoneticPr fontId="29" type="noConversion"/>
  </si>
  <si>
    <t>Android vendorfs + ecarx v01 NLU/TTS/FW/RES</t>
    <phoneticPr fontId="29" type="noConversion"/>
  </si>
  <si>
    <t>QNX rootfs in recovery mode+QNX rootfs in normal mode</t>
    <phoneticPr fontId="29" type="noConversion"/>
  </si>
  <si>
    <t>QNX firmware for integrated devices(eg. MCU/EthSwitch/Touch)</t>
    <phoneticPr fontId="29" type="noConversion"/>
  </si>
  <si>
    <t>QNX applications for 3rd-party(eg. Cluster/AVM/DMS/App SDK ets.)</t>
    <phoneticPr fontId="29" type="noConversion"/>
  </si>
  <si>
    <r>
      <t>Flexray</t>
    </r>
    <r>
      <rPr>
        <sz val="9"/>
        <rFont val="宋体"/>
        <family val="2"/>
        <charset val="134"/>
      </rPr>
      <t>，</t>
    </r>
    <r>
      <rPr>
        <sz val="9"/>
        <rFont val="Tahoma"/>
        <family val="2"/>
      </rPr>
      <t>Interent</t>
    </r>
    <r>
      <rPr>
        <sz val="9"/>
        <rFont val="宋体"/>
        <family val="2"/>
        <charset val="134"/>
      </rPr>
      <t>，</t>
    </r>
    <r>
      <rPr>
        <sz val="9"/>
        <rFont val="Tahoma"/>
        <family val="2"/>
      </rPr>
      <t>LIN</t>
    </r>
    <r>
      <rPr>
        <sz val="9"/>
        <rFont val="Microsoft YaHei UI"/>
        <family val="2"/>
        <charset val="134"/>
      </rPr>
      <t>，</t>
    </r>
    <r>
      <rPr>
        <sz val="9"/>
        <rFont val="Tahoma"/>
        <family val="2"/>
      </rPr>
      <t>CAN</t>
    </r>
    <phoneticPr fontId="29" type="noConversion"/>
  </si>
  <si>
    <t>DHU(0x1202)</t>
    <phoneticPr fontId="29" type="noConversion"/>
  </si>
  <si>
    <t>22 F1 A2</t>
    <phoneticPr fontId="29" type="noConversion"/>
  </si>
  <si>
    <t>SXDI-SWLM-1202</t>
    <phoneticPr fontId="29" type="noConversion"/>
  </si>
  <si>
    <t>SXDI-SWLM-1201</t>
    <phoneticPr fontId="29" type="noConversion"/>
  </si>
  <si>
    <t>8894704202/A</t>
    <phoneticPr fontId="29" type="noConversion"/>
  </si>
  <si>
    <t>8894704204/A</t>
    <phoneticPr fontId="29" type="noConversion"/>
  </si>
  <si>
    <t>G426</t>
    <phoneticPr fontId="29" type="noConversion"/>
  </si>
  <si>
    <t>AutoLink</t>
    <phoneticPr fontId="29" type="noConversion"/>
  </si>
  <si>
    <t>8894870532/A</t>
    <phoneticPr fontId="29" type="noConversion"/>
  </si>
  <si>
    <t>8894703151/B</t>
    <phoneticPr fontId="29" type="noConversion"/>
  </si>
  <si>
    <t>8894703144/B</t>
    <phoneticPr fontId="29" type="noConversion"/>
  </si>
  <si>
    <t>HWSD</t>
    <phoneticPr fontId="29" type="noConversion"/>
  </si>
  <si>
    <t>SXBL</t>
    <phoneticPr fontId="29" type="noConversion"/>
  </si>
  <si>
    <t>SWBL</t>
    <phoneticPr fontId="29" type="noConversion"/>
  </si>
  <si>
    <t>HWSD</t>
    <phoneticPr fontId="29" type="noConversion"/>
  </si>
  <si>
    <t>SWBL</t>
    <phoneticPr fontId="29" type="noConversion"/>
  </si>
  <si>
    <t>config</t>
    <phoneticPr fontId="29" type="noConversion"/>
  </si>
  <si>
    <t>8894703148/A</t>
    <phoneticPr fontId="29" type="noConversion"/>
  </si>
  <si>
    <t>EOL</t>
    <phoneticPr fontId="29" type="noConversion"/>
  </si>
  <si>
    <t>zhenhua.jiang@geely.com,13510260076</t>
    <phoneticPr fontId="29" type="noConversion"/>
  </si>
  <si>
    <t>J1</t>
    <phoneticPr fontId="29" type="noConversion"/>
  </si>
  <si>
    <t>8895108191/B</t>
    <phoneticPr fontId="29" type="noConversion"/>
  </si>
  <si>
    <t>8895326513/A</t>
    <phoneticPr fontId="29" type="noConversion"/>
  </si>
  <si>
    <t>8894703096/C</t>
    <phoneticPr fontId="29" type="noConversion"/>
  </si>
  <si>
    <t>Planned CRB day</t>
    <phoneticPr fontId="29" type="noConversion"/>
  </si>
  <si>
    <t>22W50</t>
    <phoneticPr fontId="29" type="noConversion"/>
  </si>
  <si>
    <t>22W48</t>
    <phoneticPr fontId="29" type="noConversion"/>
  </si>
  <si>
    <t>Variant Formula</t>
    <phoneticPr fontId="29" type="noConversion"/>
  </si>
  <si>
    <t>[GD_1]BF00 = BF01</t>
    <phoneticPr fontId="29" type="noConversion"/>
  </si>
  <si>
    <t>6608086887/A</t>
  </si>
  <si>
    <t>6608086887/A</t>
    <phoneticPr fontId="29" type="noConversion"/>
  </si>
  <si>
    <t>6608086886/A</t>
  </si>
  <si>
    <t>6608086885/A</t>
  </si>
  <si>
    <t>6608086884/A</t>
  </si>
  <si>
    <t>6608086883/A</t>
  </si>
  <si>
    <t>6608086882/A</t>
  </si>
  <si>
    <t>6608086881/A</t>
  </si>
  <si>
    <t>6608087035/A</t>
    <phoneticPr fontId="29" type="noConversion"/>
  </si>
  <si>
    <t>6608086886/A</t>
    <phoneticPr fontId="29" type="noConversion"/>
  </si>
  <si>
    <t xml:space="preserve"> PCR056392</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</si>
</sst>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 &quot;kr&quot;_-;\-* #,##0.00\ &quot;kr&quot;_-;_-* &quot;-&quot;??\ &quot;kr&quot;_-;_-@_-"/>
  </numFmts>
  <fonts count="34" x14ac:knownFonts="1">
    <font>
      <sz val="11"/>
      <color theme="1"/>
      <name val="宋体"/>
      <charset val="134"/>
      <scheme val="minor"/>
    </font>
    <font>
      <b/>
      <sz val="9"/>
      <name val="Tahoma"/>
      <family val="2"/>
    </font>
    <font>
      <sz val="9"/>
      <name val="Tahoma"/>
      <family val="2"/>
    </font>
    <font>
      <b/>
      <sz val="18"/>
      <color indexed="8"/>
      <name val="Tahoma"/>
      <family val="2"/>
    </font>
    <font>
      <b/>
      <sz val="9"/>
      <color indexed="8"/>
      <name val="Tahoma"/>
      <family val="2"/>
    </font>
    <font>
      <b/>
      <sz val="9"/>
      <color theme="1"/>
      <name val="Tahoma"/>
      <family val="2"/>
    </font>
    <font>
      <sz val="9"/>
      <color theme="1"/>
      <name val="Tahoma"/>
      <family val="2"/>
    </font>
    <font>
      <sz val="9"/>
      <color rgb="FFFF0000"/>
      <name val="Tahoma"/>
      <family val="2"/>
    </font>
    <font>
      <b/>
      <sz val="12"/>
      <color indexed="8"/>
      <name val="Tahoma"/>
      <family val="2"/>
    </font>
    <font>
      <sz val="9"/>
      <color indexed="8"/>
      <name val="Tahoma"/>
      <family val="2"/>
    </font>
    <font>
      <b/>
      <sz val="12"/>
      <name val="Tahoma"/>
      <family val="2"/>
    </font>
    <font>
      <sz val="9"/>
      <color theme="1" tint="0.249977111117893"/>
      <name val="Tahoma"/>
      <family val="2"/>
    </font>
    <font>
      <b/>
      <sz val="16"/>
      <color theme="1"/>
      <name val="Tahoma"/>
      <family val="2"/>
    </font>
    <font>
      <sz val="10"/>
      <name val="Tahoma"/>
      <family val="2"/>
    </font>
    <font>
      <b/>
      <sz val="10"/>
      <name val="Tahoma"/>
      <family val="2"/>
    </font>
    <font>
      <b/>
      <sz val="11"/>
      <color indexed="8"/>
      <name val="Tahoma"/>
      <family val="2"/>
    </font>
    <font>
      <b/>
      <sz val="10"/>
      <color indexed="8"/>
      <name val="Tahoma"/>
      <family val="2"/>
    </font>
    <font>
      <sz val="10"/>
      <color rgb="FFFF0000"/>
      <name val="Tahoma"/>
      <family val="2"/>
    </font>
    <font>
      <sz val="11"/>
      <color theme="0"/>
      <name val="宋体"/>
      <family val="3"/>
      <charset val="134"/>
      <scheme val="minor"/>
    </font>
    <font>
      <sz val="10"/>
      <name val="Arial"/>
      <family val="2"/>
    </font>
    <font>
      <sz val="11"/>
      <color rgb="FF9C6500"/>
      <name val="宋体"/>
      <family val="3"/>
      <charset val="134"/>
      <scheme val="minor"/>
    </font>
    <font>
      <sz val="11"/>
      <color indexed="8"/>
      <name val="Calibri"/>
      <family val="2"/>
    </font>
    <font>
      <b/>
      <sz val="18"/>
      <color theme="3"/>
      <name val="宋体"/>
      <family val="3"/>
      <charset val="134"/>
      <scheme val="major"/>
    </font>
    <font>
      <sz val="12"/>
      <color indexed="8"/>
      <name val="Tahoma"/>
      <family val="2"/>
    </font>
    <font>
      <sz val="12"/>
      <name val="Tahoma"/>
      <family val="2"/>
    </font>
    <font>
      <b/>
      <sz val="10"/>
      <color rgb="FFFF0000"/>
      <name val="Tahoma"/>
      <family val="2"/>
    </font>
    <font>
      <b/>
      <sz val="10"/>
      <color rgb="FF0070C0"/>
      <name val="Tahoma"/>
      <family val="2"/>
    </font>
    <font>
      <sz val="11"/>
      <color theme="1"/>
      <name val="宋体"/>
      <family val="3"/>
      <charset val="134"/>
      <scheme val="minor"/>
    </font>
    <font>
      <sz val="8"/>
      <color rgb="FF000000"/>
      <name val="Segoe UI"/>
      <family val="2"/>
    </font>
    <font>
      <sz val="9"/>
      <name val="宋体"/>
      <family val="3"/>
      <charset val="134"/>
      <scheme val="minor"/>
    </font>
    <font>
      <sz val="9"/>
      <name val="宋体"/>
      <family val="2"/>
      <charset val="134"/>
    </font>
    <font>
      <u/>
      <sz val="11"/>
      <color theme="10"/>
      <name val="宋体"/>
      <family val="3"/>
      <charset val="134"/>
      <scheme val="minor"/>
    </font>
    <font>
      <sz val="9"/>
      <name val="Microsoft YaHei UI"/>
      <family val="2"/>
      <charset val="134"/>
    </font>
    <font>
      <b/>
      <sz val="9"/>
      <color rgb="FFFF0000"/>
      <name val="Tahoma"/>
      <family val="2"/>
    </font>
  </fonts>
  <fills count="1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FF00"/>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theme="5" tint="0.39994506668294322"/>
        <bgColor indexed="64"/>
      </patternFill>
    </fill>
    <fill>
      <patternFill patternType="solid">
        <fgColor rgb="FFFFEB9C"/>
        <bgColor indexed="64"/>
      </patternFill>
    </fill>
    <fill>
      <patternFill patternType="solid">
        <fgColor theme="9" tint="0.39994506668294322"/>
        <bgColor indexed="64"/>
      </patternFill>
    </fill>
    <fill>
      <patternFill patternType="solid">
        <fgColor theme="4" tint="0.39994506668294322"/>
        <bgColor indexed="64"/>
      </patternFill>
    </fill>
    <fill>
      <patternFill patternType="solid">
        <fgColor rgb="FFFFFFCC"/>
        <bgColor indexed="64"/>
      </patternFill>
    </fill>
    <fill>
      <patternFill patternType="solid">
        <fgColor theme="6" tint="0.39994506668294322"/>
        <bgColor indexed="64"/>
      </patternFill>
    </fill>
    <fill>
      <patternFill patternType="solid">
        <fgColor theme="8" tint="0.39994506668294322"/>
        <bgColor indexed="64"/>
      </patternFill>
    </fill>
    <fill>
      <patternFill patternType="solid">
        <fgColor theme="7" tint="0.3999450666829432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theme="0" tint="-0.14996795556505021"/>
      </left>
      <right style="thin">
        <color theme="0" tint="-0.14996795556505021"/>
      </right>
      <top/>
      <bottom style="thin">
        <color theme="0" tint="-0.14996795556505021"/>
      </bottom>
      <diagonal/>
    </border>
    <border>
      <left style="thin">
        <color rgb="FFB2B2B2"/>
      </left>
      <right style="thin">
        <color rgb="FFB2B2B2"/>
      </right>
      <top style="thin">
        <color rgb="FFB2B2B2"/>
      </top>
      <bottom style="thin">
        <color rgb="FFB2B2B2"/>
      </bottom>
      <diagonal/>
    </border>
  </borders>
  <cellStyleXfs count="601">
    <xf numFmtId="0" fontId="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8" fillId="12"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10"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17"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6" borderId="0" applyNumberFormat="0" applyBorder="0" applyAlignment="0" applyProtection="0"/>
    <xf numFmtId="0" fontId="27" fillId="4" borderId="0" applyNumberFormat="0" applyBorder="0" applyAlignment="0" applyProtection="0"/>
    <xf numFmtId="0" fontId="27" fillId="0" borderId="0"/>
    <xf numFmtId="0" fontId="27" fillId="0" borderId="0"/>
    <xf numFmtId="0" fontId="27" fillId="0" borderId="0"/>
    <xf numFmtId="0" fontId="27" fillId="5"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18" fillId="13" borderId="0" applyNumberFormat="0" applyBorder="0" applyAlignment="0" applyProtection="0"/>
    <xf numFmtId="0" fontId="27" fillId="0" borderId="0"/>
    <xf numFmtId="0" fontId="18" fillId="10" borderId="0" applyNumberFormat="0" applyBorder="0" applyAlignment="0" applyProtection="0"/>
    <xf numFmtId="0" fontId="19" fillId="0" borderId="0"/>
    <xf numFmtId="0" fontId="27" fillId="0" borderId="0"/>
    <xf numFmtId="0" fontId="27" fillId="0" borderId="0"/>
    <xf numFmtId="0" fontId="27" fillId="0" borderId="0"/>
    <xf numFmtId="0" fontId="27" fillId="0" borderId="0"/>
    <xf numFmtId="0" fontId="18" fillId="15" borderId="0" applyNumberFormat="0" applyBorder="0" applyAlignment="0" applyProtection="0"/>
    <xf numFmtId="0" fontId="18" fillId="17" borderId="0" applyNumberFormat="0" applyBorder="0" applyAlignment="0" applyProtection="0"/>
    <xf numFmtId="0" fontId="18" fillId="16" borderId="0" applyNumberFormat="0" applyBorder="0" applyAlignment="0" applyProtection="0"/>
    <xf numFmtId="0" fontId="20" fillId="11"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9"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9" fillId="0" borderId="0"/>
    <xf numFmtId="0" fontId="27" fillId="0" borderId="0"/>
    <xf numFmtId="0" fontId="19" fillId="0" borderId="0"/>
    <xf numFmtId="0" fontId="27" fillId="0" borderId="0"/>
    <xf numFmtId="0" fontId="19" fillId="0" borderId="0"/>
    <xf numFmtId="0" fontId="27" fillId="0" borderId="0"/>
    <xf numFmtId="0" fontId="27" fillId="0" borderId="0"/>
    <xf numFmtId="0" fontId="27" fillId="0" borderId="0"/>
    <xf numFmtId="0" fontId="19"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9" fillId="0" borderId="0"/>
    <xf numFmtId="0" fontId="19" fillId="0" borderId="0"/>
    <xf numFmtId="0" fontId="21" fillId="14" borderId="16" applyNumberFormat="0" applyFont="0" applyAlignment="0" applyProtection="0"/>
    <xf numFmtId="0" fontId="22" fillId="0" borderId="0" applyNumberFormat="0" applyFill="0" applyBorder="0" applyAlignment="0" applyProtection="0"/>
    <xf numFmtId="0" fontId="31" fillId="0" borderId="0" applyNumberFormat="0" applyFill="0" applyBorder="0" applyAlignment="0" applyProtection="0"/>
  </cellStyleXfs>
  <cellXfs count="2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vertical="top" wrapText="1"/>
    </xf>
    <xf numFmtId="0" fontId="3" fillId="2" borderId="0" xfId="0" applyFont="1" applyFill="1" applyAlignment="1">
      <alignment vertical="center"/>
    </xf>
    <xf numFmtId="0" fontId="4" fillId="2" borderId="0" xfId="0" applyFont="1" applyFill="1" applyAlignment="1">
      <alignment vertical="center"/>
    </xf>
    <xf numFmtId="0" fontId="5" fillId="3" borderId="1" xfId="26" applyFont="1" applyFill="1" applyBorder="1" applyAlignment="1" applyProtection="1">
      <alignment horizontal="center" vertical="center" wrapText="1"/>
    </xf>
    <xf numFmtId="14" fontId="6" fillId="4" borderId="1" xfId="42" applyNumberFormat="1" applyFont="1" applyBorder="1" applyAlignment="1">
      <alignment horizontal="center" vertical="center" wrapText="1"/>
    </xf>
    <xf numFmtId="14" fontId="6" fillId="5" borderId="1" xfId="46" applyNumberFormat="1" applyFont="1" applyBorder="1" applyAlignment="1">
      <alignment horizontal="center" vertical="center" wrapText="1"/>
    </xf>
    <xf numFmtId="0" fontId="2" fillId="2" borderId="0" xfId="0" applyFont="1" applyFill="1" applyBorder="1" applyAlignment="1">
      <alignment vertical="center"/>
    </xf>
    <xf numFmtId="0" fontId="7" fillId="2" borderId="0" xfId="0" applyFont="1" applyFill="1" applyAlignment="1">
      <alignment vertical="center"/>
    </xf>
    <xf numFmtId="0" fontId="8" fillId="2" borderId="2" xfId="0" applyFont="1" applyFill="1" applyBorder="1" applyAlignment="1">
      <alignment horizontal="left" vertical="center"/>
    </xf>
    <xf numFmtId="0" fontId="4" fillId="2" borderId="2" xfId="0" applyFont="1" applyFill="1" applyBorder="1" applyAlignment="1">
      <alignment horizontal="left" vertical="center"/>
    </xf>
    <xf numFmtId="176" fontId="5" fillId="3" borderId="1" xfId="26" applyNumberFormat="1" applyFont="1" applyFill="1" applyBorder="1" applyAlignment="1" applyProtection="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2" fillId="5" borderId="1" xfId="46" applyNumberFormat="1" applyFont="1" applyBorder="1" applyAlignment="1">
      <alignment horizontal="center" vertical="center" wrapText="1"/>
    </xf>
    <xf numFmtId="0" fontId="2" fillId="2" borderId="1" xfId="0" applyFont="1" applyFill="1" applyBorder="1" applyAlignment="1" applyProtection="1">
      <alignment horizontal="center" vertical="center"/>
      <protection locked="0"/>
    </xf>
    <xf numFmtId="0" fontId="9" fillId="2" borderId="1" xfId="0" applyFont="1" applyFill="1" applyBorder="1" applyAlignment="1" applyProtection="1">
      <alignment vertical="center" wrapText="1"/>
      <protection locked="0"/>
    </xf>
    <xf numFmtId="0" fontId="2" fillId="2" borderId="1" xfId="0" applyFont="1" applyFill="1" applyBorder="1" applyAlignment="1" applyProtection="1">
      <alignment horizontal="center" vertical="center" wrapText="1"/>
      <protection locked="0"/>
    </xf>
    <xf numFmtId="0" fontId="5" fillId="3" borderId="1" xfId="26" applyFont="1" applyFill="1" applyBorder="1" applyAlignment="1" applyProtection="1">
      <alignment horizontal="right" vertical="center" wrapText="1"/>
    </xf>
    <xf numFmtId="0" fontId="5" fillId="4" borderId="1" xfId="26" applyFont="1" applyFill="1" applyBorder="1" applyAlignment="1" applyProtection="1">
      <alignment horizontal="right" vertical="center" wrapText="1"/>
    </xf>
    <xf numFmtId="14" fontId="6" fillId="4" borderId="1" xfId="42" applyNumberFormat="1" applyFont="1" applyFill="1" applyBorder="1" applyAlignment="1">
      <alignment horizontal="center" vertical="center" wrapText="1"/>
    </xf>
    <xf numFmtId="0" fontId="6" fillId="6" borderId="1" xfId="41" applyFont="1" applyBorder="1" applyAlignment="1" applyProtection="1">
      <alignment horizontal="center" vertical="center"/>
    </xf>
    <xf numFmtId="0" fontId="6" fillId="6" borderId="1" xfId="41" applyFont="1" applyBorder="1" applyAlignment="1" applyProtection="1">
      <alignment horizontal="center" vertical="center" wrapText="1"/>
    </xf>
    <xf numFmtId="0" fontId="6" fillId="6" borderId="1" xfId="41" applyFont="1" applyBorder="1" applyAlignment="1" applyProtection="1">
      <alignment horizontal="left" vertical="center" wrapText="1"/>
    </xf>
    <xf numFmtId="0" fontId="6" fillId="6" borderId="1" xfId="41" applyFont="1" applyBorder="1" applyAlignment="1" applyProtection="1">
      <alignment horizontal="center" vertical="center" wrapText="1"/>
      <protection locked="0"/>
    </xf>
    <xf numFmtId="0" fontId="9" fillId="2" borderId="1" xfId="0" applyFont="1" applyFill="1" applyBorder="1" applyAlignment="1" applyProtection="1">
      <alignment horizontal="center" vertical="center"/>
    </xf>
    <xf numFmtId="0" fontId="9" fillId="2" borderId="1"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2" borderId="1" xfId="0" applyFont="1" applyFill="1" applyBorder="1" applyAlignment="1" applyProtection="1">
      <alignment horizontal="left" vertical="center" wrapText="1"/>
    </xf>
    <xf numFmtId="0" fontId="6" fillId="6" borderId="1" xfId="41" applyFont="1" applyFill="1" applyBorder="1" applyAlignment="1" applyProtection="1">
      <alignment horizontal="center" vertical="center" wrapText="1"/>
    </xf>
    <xf numFmtId="0" fontId="5" fillId="3" borderId="11" xfId="26" applyFont="1" applyFill="1" applyBorder="1" applyAlignment="1" applyProtection="1">
      <alignment horizontal="center" vertical="center" wrapText="1"/>
    </xf>
    <xf numFmtId="0" fontId="5" fillId="3" borderId="6" xfId="26" applyFont="1" applyFill="1" applyBorder="1" applyAlignment="1" applyProtection="1">
      <alignment horizontal="center" vertical="center" wrapText="1"/>
    </xf>
    <xf numFmtId="0" fontId="5" fillId="3" borderId="11" xfId="26" applyFont="1" applyFill="1" applyBorder="1" applyAlignment="1" applyProtection="1">
      <alignment vertical="center" wrapText="1"/>
    </xf>
    <xf numFmtId="0" fontId="5" fillId="3" borderId="12" xfId="26" applyFont="1" applyFill="1" applyBorder="1" applyAlignment="1" applyProtection="1">
      <alignment horizontal="center" vertical="center" wrapText="1"/>
    </xf>
    <xf numFmtId="0" fontId="5" fillId="3" borderId="13" xfId="26" applyFont="1" applyFill="1" applyBorder="1" applyAlignment="1" applyProtection="1">
      <alignment horizontal="center" vertical="center" wrapText="1"/>
    </xf>
    <xf numFmtId="0" fontId="5" fillId="3" borderId="14" xfId="26" applyFont="1" applyFill="1" applyBorder="1" applyAlignment="1" applyProtection="1">
      <alignment horizontal="center" vertical="center" wrapText="1"/>
    </xf>
    <xf numFmtId="0" fontId="5" fillId="3" borderId="12" xfId="26" applyFont="1" applyFill="1" applyBorder="1" applyAlignment="1" applyProtection="1">
      <alignment horizontal="right" vertical="center" wrapText="1"/>
    </xf>
    <xf numFmtId="0" fontId="2" fillId="2" borderId="11" xfId="0" applyFont="1" applyFill="1" applyBorder="1" applyAlignment="1">
      <alignment horizontal="center" vertical="center" wrapText="1"/>
    </xf>
    <xf numFmtId="49" fontId="11" fillId="2" borderId="13" xfId="0" applyNumberFormat="1" applyFont="1" applyFill="1" applyBorder="1" applyAlignment="1" applyProtection="1">
      <alignment vertical="center" wrapText="1"/>
    </xf>
    <xf numFmtId="0" fontId="6" fillId="3" borderId="12" xfId="26" applyFont="1" applyFill="1" applyBorder="1" applyAlignment="1" applyProtection="1">
      <alignment horizontal="center" vertical="center" wrapText="1"/>
    </xf>
    <xf numFmtId="49" fontId="11" fillId="2" borderId="12" xfId="0" applyNumberFormat="1" applyFont="1" applyFill="1" applyBorder="1" applyAlignment="1" applyProtection="1">
      <alignment horizontal="right" vertical="center" wrapText="1"/>
    </xf>
    <xf numFmtId="49" fontId="11" fillId="6" borderId="11" xfId="0" applyNumberFormat="1" applyFont="1" applyFill="1" applyBorder="1" applyAlignment="1" applyProtection="1">
      <alignment vertical="center" wrapText="1"/>
    </xf>
    <xf numFmtId="49" fontId="11" fillId="6" borderId="12" xfId="0" applyNumberFormat="1" applyFont="1" applyFill="1" applyBorder="1" applyAlignment="1" applyProtection="1">
      <alignment horizontal="right" vertical="center" wrapText="1"/>
    </xf>
    <xf numFmtId="49" fontId="11" fillId="2" borderId="11" xfId="0" applyNumberFormat="1" applyFont="1" applyFill="1" applyBorder="1" applyAlignment="1" applyProtection="1">
      <alignment vertical="center" wrapText="1"/>
    </xf>
    <xf numFmtId="49" fontId="11" fillId="5" borderId="11" xfId="0" applyNumberFormat="1" applyFont="1" applyFill="1" applyBorder="1" applyAlignment="1" applyProtection="1">
      <alignment vertical="center" wrapText="1"/>
    </xf>
    <xf numFmtId="49" fontId="11" fillId="5" borderId="12" xfId="0" applyNumberFormat="1" applyFont="1" applyFill="1" applyBorder="1" applyAlignment="1" applyProtection="1">
      <alignment horizontal="right" vertical="center" wrapText="1"/>
    </xf>
    <xf numFmtId="0" fontId="1" fillId="2" borderId="11" xfId="0" applyFont="1" applyFill="1" applyBorder="1" applyAlignment="1">
      <alignment horizontal="center" vertical="center" wrapText="1"/>
    </xf>
    <xf numFmtId="0" fontId="2" fillId="0" borderId="0" xfId="0" applyFont="1" applyFill="1" applyAlignment="1">
      <alignment vertical="center"/>
    </xf>
    <xf numFmtId="0" fontId="1" fillId="2" borderId="0" xfId="0" applyFont="1" applyFill="1" applyAlignment="1">
      <alignment vertical="top" wrapText="1"/>
    </xf>
    <xf numFmtId="0" fontId="1" fillId="2" borderId="0" xfId="26" applyFont="1" applyFill="1" applyBorder="1" applyAlignment="1" applyProtection="1">
      <alignment horizontal="center" vertical="center" wrapText="1"/>
    </xf>
    <xf numFmtId="0" fontId="9" fillId="2" borderId="1" xfId="0" applyFont="1" applyFill="1" applyBorder="1" applyAlignment="1" applyProtection="1">
      <alignment vertical="center" wrapText="1"/>
    </xf>
    <xf numFmtId="0" fontId="9" fillId="2" borderId="3" xfId="0" applyFont="1" applyFill="1" applyBorder="1" applyAlignment="1" applyProtection="1">
      <alignment horizontal="center" vertical="center" wrapText="1"/>
    </xf>
    <xf numFmtId="0" fontId="9" fillId="2" borderId="5"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2" fillId="2" borderId="1" xfId="0" applyFont="1" applyFill="1" applyBorder="1" applyAlignment="1">
      <alignment vertical="center"/>
    </xf>
    <xf numFmtId="49" fontId="2" fillId="2" borderId="0" xfId="0" applyNumberFormat="1" applyFont="1" applyFill="1" applyBorder="1" applyAlignment="1" applyProtection="1">
      <alignment horizontal="center" vertical="center" wrapText="1"/>
    </xf>
    <xf numFmtId="0" fontId="13" fillId="0" borderId="0" xfId="0" applyFont="1" applyAlignment="1">
      <alignment vertical="top"/>
    </xf>
    <xf numFmtId="0" fontId="13" fillId="0" borderId="0" xfId="0" applyFont="1" applyAlignment="1">
      <alignment vertical="center"/>
    </xf>
    <xf numFmtId="0" fontId="14" fillId="0" borderId="0" xfId="0" applyFont="1" applyAlignment="1">
      <alignment vertical="center" wrapText="1"/>
    </xf>
    <xf numFmtId="0" fontId="13" fillId="0" borderId="0" xfId="0" applyFont="1" applyAlignment="1">
      <alignment vertical="center" wrapText="1"/>
    </xf>
    <xf numFmtId="2" fontId="13" fillId="0" borderId="0" xfId="0" applyNumberFormat="1" applyFont="1" applyAlignment="1">
      <alignment vertical="center" wrapText="1"/>
    </xf>
    <xf numFmtId="0" fontId="15" fillId="8" borderId="1" xfId="0" applyFont="1" applyFill="1" applyBorder="1" applyAlignment="1" applyProtection="1">
      <alignment horizontal="left" vertical="center" wrapText="1"/>
    </xf>
    <xf numFmtId="0" fontId="14" fillId="0" borderId="1" xfId="0" applyFont="1" applyBorder="1" applyAlignment="1">
      <alignment vertical="center" wrapText="1"/>
    </xf>
    <xf numFmtId="0" fontId="13" fillId="0" borderId="1" xfId="0" applyFont="1" applyBorder="1" applyAlignment="1">
      <alignment vertical="center" wrapText="1"/>
    </xf>
    <xf numFmtId="2" fontId="13" fillId="0" borderId="0" xfId="0" applyNumberFormat="1" applyFont="1" applyAlignment="1">
      <alignment vertical="top" wrapText="1"/>
    </xf>
    <xf numFmtId="0" fontId="14" fillId="2" borderId="1" xfId="0" applyFont="1" applyFill="1" applyBorder="1" applyAlignment="1">
      <alignment vertical="center" wrapText="1"/>
    </xf>
    <xf numFmtId="0" fontId="4" fillId="0" borderId="1" xfId="0" applyFont="1" applyFill="1" applyBorder="1" applyAlignment="1" applyProtection="1">
      <alignment horizontal="left" wrapText="1"/>
    </xf>
    <xf numFmtId="0" fontId="0" fillId="0" borderId="1" xfId="0" applyBorder="1" applyAlignment="1">
      <alignment vertical="center"/>
    </xf>
    <xf numFmtId="0" fontId="4" fillId="2" borderId="1" xfId="0" applyFont="1" applyFill="1" applyBorder="1" applyAlignment="1" applyProtection="1">
      <alignment wrapText="1"/>
    </xf>
    <xf numFmtId="0" fontId="0" fillId="0" borderId="1" xfId="0" applyFill="1" applyBorder="1" applyAlignment="1">
      <alignment vertical="center"/>
    </xf>
    <xf numFmtId="0" fontId="16" fillId="0" borderId="1" xfId="0" applyFont="1" applyFill="1" applyBorder="1" applyAlignment="1" applyProtection="1">
      <alignment horizontal="left" wrapText="1"/>
    </xf>
    <xf numFmtId="0" fontId="17" fillId="0" borderId="1" xfId="0" applyFont="1" applyBorder="1" applyAlignment="1">
      <alignment vertical="center" wrapText="1"/>
    </xf>
    <xf numFmtId="0" fontId="5" fillId="9" borderId="1" xfId="18" applyFont="1" applyFill="1" applyBorder="1" applyAlignment="1" applyProtection="1">
      <alignment horizontal="center" vertical="center" wrapText="1"/>
    </xf>
    <xf numFmtId="0" fontId="6" fillId="9" borderId="1" xfId="18" applyFont="1" applyFill="1" applyBorder="1" applyAlignment="1" applyProtection="1">
      <alignment horizontal="center" vertical="center" wrapText="1"/>
    </xf>
    <xf numFmtId="0" fontId="9" fillId="2" borderId="1" xfId="0" applyFont="1" applyFill="1" applyBorder="1" applyAlignment="1">
      <alignment horizontal="center" vertical="center" wrapText="1"/>
    </xf>
    <xf numFmtId="0" fontId="13" fillId="0" borderId="15" xfId="56" applyFont="1" applyFill="1" applyBorder="1" applyAlignment="1">
      <alignment horizontal="center" vertical="center" wrapText="1"/>
    </xf>
    <xf numFmtId="0" fontId="5" fillId="7" borderId="1" xfId="26" applyFont="1" applyFill="1" applyBorder="1" applyAlignment="1" applyProtection="1">
      <alignment horizontal="center" vertical="center" wrapText="1"/>
    </xf>
    <xf numFmtId="0" fontId="4" fillId="2"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wrapText="1"/>
    </xf>
    <xf numFmtId="0" fontId="9" fillId="6" borderId="1" xfId="0" applyFont="1" applyFill="1" applyBorder="1" applyAlignment="1" applyProtection="1">
      <alignment horizontal="center" vertical="center" wrapText="1"/>
    </xf>
    <xf numFmtId="0" fontId="2" fillId="5" borderId="1" xfId="0" applyFont="1" applyFill="1" applyBorder="1" applyAlignment="1">
      <alignment horizontal="center" vertical="center"/>
    </xf>
    <xf numFmtId="49" fontId="4" fillId="2" borderId="1" xfId="0" applyNumberFormat="1" applyFont="1" applyFill="1" applyBorder="1" applyAlignment="1" applyProtection="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49" fontId="4" fillId="2" borderId="11" xfId="0" applyNumberFormat="1" applyFont="1" applyFill="1" applyBorder="1" applyAlignment="1" applyProtection="1">
      <alignment horizontal="center" vertical="center" wrapText="1"/>
    </xf>
    <xf numFmtId="0" fontId="2" fillId="2" borderId="0" xfId="0" applyFont="1" applyFill="1" applyBorder="1" applyAlignment="1">
      <alignment vertical="center" wrapText="1"/>
    </xf>
    <xf numFmtId="0" fontId="9" fillId="2" borderId="0" xfId="0" applyFont="1" applyFill="1" applyBorder="1" applyAlignment="1" applyProtection="1">
      <alignment vertical="center" wrapText="1"/>
    </xf>
    <xf numFmtId="0" fontId="27" fillId="0" borderId="1" xfId="0" applyFont="1" applyFill="1" applyBorder="1"/>
    <xf numFmtId="0" fontId="27" fillId="0" borderId="1" xfId="0" applyFont="1" applyFill="1" applyBorder="1" applyAlignment="1">
      <alignment wrapText="1"/>
    </xf>
    <xf numFmtId="0" fontId="6" fillId="0" borderId="1" xfId="41" applyFont="1" applyFill="1" applyBorder="1" applyAlignment="1" applyProtection="1">
      <alignment horizontal="center" vertical="center" wrapText="1"/>
    </xf>
    <xf numFmtId="0" fontId="27" fillId="0" borderId="1" xfId="0" applyFont="1" applyFill="1" applyBorder="1" applyAlignment="1"/>
    <xf numFmtId="0" fontId="6" fillId="0"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0" fontId="6" fillId="0" borderId="0" xfId="0" applyFont="1" applyFill="1" applyAlignment="1">
      <alignment vertical="top" wrapText="1"/>
    </xf>
    <xf numFmtId="0" fontId="6" fillId="0" borderId="0" xfId="0" applyFont="1" applyFill="1" applyAlignment="1">
      <alignment vertical="center"/>
    </xf>
    <xf numFmtId="0" fontId="6" fillId="0" borderId="11" xfId="0" applyFont="1" applyFill="1" applyBorder="1" applyAlignment="1">
      <alignment horizontal="center" vertical="center" wrapText="1"/>
    </xf>
    <xf numFmtId="49" fontId="6" fillId="0" borderId="13" xfId="0" applyNumberFormat="1" applyFont="1" applyFill="1" applyBorder="1" applyAlignment="1" applyProtection="1">
      <alignment vertical="center" wrapText="1"/>
    </xf>
    <xf numFmtId="0" fontId="6" fillId="0" borderId="12" xfId="26" applyFont="1" applyFill="1" applyBorder="1" applyAlignment="1" applyProtection="1">
      <alignment horizontal="center" vertical="center" wrapText="1"/>
    </xf>
    <xf numFmtId="49" fontId="6" fillId="0" borderId="12" xfId="0" applyNumberFormat="1" applyFont="1" applyFill="1" applyBorder="1" applyAlignment="1" applyProtection="1">
      <alignment horizontal="right" vertical="center" wrapText="1"/>
    </xf>
    <xf numFmtId="49" fontId="6" fillId="0" borderId="11" xfId="0" applyNumberFormat="1" applyFont="1" applyFill="1" applyBorder="1" applyAlignment="1" applyProtection="1">
      <alignment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14" fontId="2" fillId="0" borderId="1" xfId="46" applyNumberFormat="1" applyFont="1" applyFill="1" applyBorder="1" applyAlignment="1">
      <alignment horizontal="center" vertical="center" wrapText="1"/>
    </xf>
    <xf numFmtId="0" fontId="2" fillId="0" borderId="1" xfId="0" applyFont="1" applyFill="1" applyBorder="1" applyAlignment="1" applyProtection="1">
      <alignment horizontal="center" vertical="center"/>
      <protection locked="0"/>
    </xf>
    <xf numFmtId="0" fontId="2" fillId="0" borderId="0" xfId="0" applyFont="1" applyFill="1" applyAlignment="1">
      <alignment vertical="top" wrapText="1"/>
    </xf>
    <xf numFmtId="0" fontId="33" fillId="0" borderId="1" xfId="41" applyFont="1" applyFill="1" applyBorder="1" applyAlignment="1" applyProtection="1">
      <alignment horizontal="center" vertical="center" wrapText="1"/>
    </xf>
    <xf numFmtId="0" fontId="5" fillId="3" borderId="6" xfId="26" applyFont="1" applyFill="1" applyBorder="1" applyAlignment="1" applyProtection="1">
      <alignment horizontal="left" vertical="center" wrapText="1"/>
    </xf>
    <xf numFmtId="0" fontId="5" fillId="3" borderId="7" xfId="26" applyFont="1" applyFill="1" applyBorder="1" applyAlignment="1" applyProtection="1">
      <alignment horizontal="left" vertical="center" wrapText="1"/>
    </xf>
    <xf numFmtId="0" fontId="5" fillId="3" borderId="8" xfId="26" applyFont="1" applyFill="1" applyBorder="1" applyAlignment="1" applyProtection="1">
      <alignment horizontal="left" vertical="center" wrapText="1"/>
    </xf>
    <xf numFmtId="0" fontId="5" fillId="3" borderId="9" xfId="26" applyFont="1" applyFill="1" applyBorder="1" applyAlignment="1" applyProtection="1">
      <alignment horizontal="left" vertical="center" wrapText="1"/>
    </xf>
    <xf numFmtId="0" fontId="5" fillId="3" borderId="2" xfId="26" applyFont="1" applyFill="1" applyBorder="1" applyAlignment="1" applyProtection="1">
      <alignment horizontal="left" vertical="center" wrapText="1"/>
    </xf>
    <xf numFmtId="0" fontId="5" fillId="3" borderId="10" xfId="26" applyFont="1" applyFill="1" applyBorder="1" applyAlignment="1" applyProtection="1">
      <alignment horizontal="left" vertical="center" wrapText="1"/>
    </xf>
    <xf numFmtId="0" fontId="5" fillId="3" borderId="6" xfId="26" applyFont="1" applyFill="1" applyBorder="1" applyAlignment="1" applyProtection="1">
      <alignment horizontal="center" vertical="center" wrapText="1"/>
    </xf>
    <xf numFmtId="0" fontId="5" fillId="3" borderId="14" xfId="26" applyFont="1" applyFill="1" applyBorder="1" applyAlignment="1" applyProtection="1">
      <alignment horizontal="center" vertical="center" wrapText="1"/>
    </xf>
    <xf numFmtId="0" fontId="6" fillId="0" borderId="11" xfId="26" applyFont="1" applyFill="1" applyBorder="1" applyAlignment="1" applyProtection="1">
      <alignment horizontal="center" vertical="center" wrapText="1"/>
    </xf>
    <xf numFmtId="0" fontId="6" fillId="0" borderId="12" xfId="26" applyFont="1" applyFill="1" applyBorder="1" applyAlignment="1" applyProtection="1">
      <alignment horizontal="center" vertical="center" wrapText="1"/>
    </xf>
    <xf numFmtId="0" fontId="6" fillId="18" borderId="6" xfId="0" applyFont="1" applyFill="1" applyBorder="1" applyAlignment="1" applyProtection="1">
      <alignment horizontal="center" vertical="center" wrapText="1"/>
    </xf>
    <xf numFmtId="0" fontId="6" fillId="18" borderId="8" xfId="0" applyFont="1" applyFill="1" applyBorder="1" applyAlignment="1" applyProtection="1">
      <alignment horizontal="center" vertical="center" wrapText="1"/>
    </xf>
    <xf numFmtId="0" fontId="6" fillId="18" borderId="9" xfId="0" applyFont="1" applyFill="1" applyBorder="1" applyAlignment="1" applyProtection="1">
      <alignment horizontal="center" vertical="center" wrapText="1"/>
    </xf>
    <xf numFmtId="0" fontId="6" fillId="18" borderId="10" xfId="0" applyFont="1" applyFill="1" applyBorder="1" applyAlignment="1" applyProtection="1">
      <alignment horizontal="center" vertical="center" wrapText="1"/>
    </xf>
    <xf numFmtId="0" fontId="5" fillId="3" borderId="1" xfId="26" applyFont="1" applyFill="1" applyBorder="1" applyAlignment="1" applyProtection="1">
      <alignment horizontal="left" vertical="center" wrapText="1"/>
    </xf>
    <xf numFmtId="0" fontId="5" fillId="4" borderId="3" xfId="18" applyFont="1" applyFill="1" applyBorder="1" applyAlignment="1" applyProtection="1">
      <alignment horizontal="left" vertical="center" wrapText="1"/>
    </xf>
    <xf numFmtId="0" fontId="5" fillId="4" borderId="4" xfId="18" applyFont="1" applyFill="1" applyBorder="1" applyAlignment="1" applyProtection="1">
      <alignment horizontal="left" vertical="center" wrapText="1"/>
    </xf>
    <xf numFmtId="0" fontId="5" fillId="4" borderId="5" xfId="18" applyFont="1" applyFill="1" applyBorder="1" applyAlignment="1" applyProtection="1">
      <alignment horizontal="left" vertical="center" wrapText="1"/>
    </xf>
    <xf numFmtId="0" fontId="8" fillId="2" borderId="2" xfId="0" applyFont="1" applyFill="1" applyBorder="1" applyAlignment="1">
      <alignment horizontal="left" vertical="center"/>
    </xf>
    <xf numFmtId="0" fontId="10" fillId="2" borderId="2" xfId="0" applyFont="1" applyFill="1" applyBorder="1" applyAlignment="1">
      <alignment horizontal="left" vertical="center"/>
    </xf>
    <xf numFmtId="0" fontId="10" fillId="2" borderId="0" xfId="0" applyFont="1" applyFill="1" applyBorder="1" applyAlignment="1">
      <alignment horizontal="left" vertical="center"/>
    </xf>
    <xf numFmtId="0" fontId="6" fillId="0" borderId="6"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xf>
    <xf numFmtId="0" fontId="6" fillId="0" borderId="10" xfId="0" applyFont="1" applyFill="1" applyBorder="1" applyAlignment="1" applyProtection="1">
      <alignment horizontal="center" vertical="center" wrapText="1"/>
    </xf>
    <xf numFmtId="0" fontId="6" fillId="0" borderId="11"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0" fontId="5" fillId="3" borderId="8" xfId="26" applyFont="1" applyFill="1" applyBorder="1" applyAlignment="1" applyProtection="1">
      <alignment horizontal="center" vertical="center" wrapText="1"/>
    </xf>
    <xf numFmtId="0" fontId="5" fillId="3" borderId="9" xfId="26" applyFont="1" applyFill="1" applyBorder="1" applyAlignment="1" applyProtection="1">
      <alignment horizontal="center" vertical="center" wrapText="1"/>
    </xf>
    <xf numFmtId="0" fontId="5" fillId="3" borderId="10" xfId="26" applyFont="1" applyFill="1" applyBorder="1" applyAlignment="1" applyProtection="1">
      <alignment horizontal="center" vertical="center" wrapText="1"/>
    </xf>
    <xf numFmtId="0" fontId="5" fillId="3" borderId="1" xfId="26" applyFont="1" applyFill="1" applyBorder="1" applyAlignment="1" applyProtection="1">
      <alignment horizontal="center" vertical="center" wrapText="1"/>
    </xf>
    <xf numFmtId="0" fontId="6" fillId="0" borderId="6" xfId="26" applyFont="1" applyFill="1" applyBorder="1" applyAlignment="1" applyProtection="1">
      <alignment horizontal="center" vertical="center" wrapText="1"/>
    </xf>
    <xf numFmtId="0" fontId="6" fillId="0" borderId="9" xfId="26" applyFont="1" applyFill="1" applyBorder="1" applyAlignment="1" applyProtection="1">
      <alignment horizontal="center" vertical="center" wrapText="1"/>
    </xf>
    <xf numFmtId="0" fontId="5" fillId="3" borderId="11" xfId="26" applyFont="1" applyFill="1" applyBorder="1" applyAlignment="1" applyProtection="1">
      <alignment horizontal="center" vertical="center" wrapText="1"/>
    </xf>
    <xf numFmtId="0" fontId="5" fillId="3" borderId="12" xfId="26" applyFont="1" applyFill="1" applyBorder="1" applyAlignment="1" applyProtection="1">
      <alignment horizontal="center" vertical="center" wrapText="1"/>
    </xf>
    <xf numFmtId="0" fontId="6" fillId="18" borderId="11" xfId="26" applyFont="1" applyFill="1" applyBorder="1" applyAlignment="1" applyProtection="1">
      <alignment horizontal="center" vertical="center" wrapText="1"/>
    </xf>
    <xf numFmtId="0" fontId="6" fillId="18" borderId="12" xfId="26" applyFont="1" applyFill="1" applyBorder="1" applyAlignment="1" applyProtection="1">
      <alignment horizontal="center" vertical="center" wrapText="1"/>
    </xf>
    <xf numFmtId="0" fontId="6" fillId="0" borderId="11" xfId="41" applyFont="1" applyFill="1" applyBorder="1" applyAlignment="1" applyProtection="1">
      <alignment horizontal="center" vertical="center"/>
    </xf>
    <xf numFmtId="0" fontId="6" fillId="0" borderId="12" xfId="41" applyFont="1" applyFill="1" applyBorder="1" applyAlignment="1" applyProtection="1">
      <alignment horizontal="center" vertical="center"/>
    </xf>
    <xf numFmtId="0" fontId="6" fillId="18" borderId="11" xfId="46" applyFont="1" applyFill="1" applyBorder="1" applyAlignment="1" applyProtection="1">
      <alignment horizontal="center" vertical="center" wrapText="1"/>
    </xf>
    <xf numFmtId="0" fontId="6" fillId="18" borderId="12" xfId="46" applyFont="1" applyFill="1" applyBorder="1" applyAlignment="1" applyProtection="1">
      <alignment horizontal="center" vertical="center" wrapText="1"/>
    </xf>
    <xf numFmtId="0" fontId="5" fillId="3" borderId="3" xfId="26" applyFont="1" applyFill="1" applyBorder="1" applyAlignment="1" applyProtection="1">
      <alignment horizontal="left" vertical="center" wrapText="1"/>
    </xf>
    <xf numFmtId="0" fontId="5" fillId="3" borderId="4" xfId="26" applyFont="1" applyFill="1" applyBorder="1" applyAlignment="1" applyProtection="1">
      <alignment horizontal="left" vertical="center" wrapText="1"/>
    </xf>
    <xf numFmtId="0" fontId="5" fillId="3" borderId="5" xfId="26" applyFont="1" applyFill="1" applyBorder="1" applyAlignment="1" applyProtection="1">
      <alignment horizontal="left" vertical="center" wrapText="1"/>
    </xf>
    <xf numFmtId="0" fontId="31" fillId="2" borderId="3" xfId="600"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5" borderId="3" xfId="0" applyFont="1" applyFill="1" applyBorder="1" applyAlignment="1" applyProtection="1">
      <alignment horizontal="left" vertical="center" wrapText="1"/>
      <protection locked="0"/>
    </xf>
    <xf numFmtId="0" fontId="9" fillId="5" borderId="4" xfId="0" applyFont="1" applyFill="1" applyBorder="1" applyAlignment="1" applyProtection="1">
      <alignment horizontal="left" vertical="center" wrapText="1"/>
      <protection locked="0"/>
    </xf>
    <xf numFmtId="0" fontId="9" fillId="5" borderId="5" xfId="0" applyFont="1" applyFill="1" applyBorder="1" applyAlignment="1" applyProtection="1">
      <alignment horizontal="left" vertical="center" wrapText="1"/>
      <protection locked="0"/>
    </xf>
    <xf numFmtId="0" fontId="9" fillId="2" borderId="3" xfId="0" applyFont="1" applyFill="1" applyBorder="1" applyAlignment="1" applyProtection="1">
      <alignment horizontal="left" vertical="center" wrapText="1"/>
      <protection locked="0"/>
    </xf>
    <xf numFmtId="0" fontId="9" fillId="2" borderId="4" xfId="0" applyFont="1" applyFill="1" applyBorder="1" applyAlignment="1" applyProtection="1">
      <alignment horizontal="left" vertical="center" wrapText="1"/>
      <protection locked="0"/>
    </xf>
    <xf numFmtId="0" fontId="9" fillId="2" borderId="5" xfId="0" applyFont="1" applyFill="1" applyBorder="1" applyAlignment="1" applyProtection="1">
      <alignment horizontal="left" vertical="center" wrapText="1"/>
      <protection locked="0"/>
    </xf>
    <xf numFmtId="0" fontId="9" fillId="2" borderId="0" xfId="0" applyFont="1" applyFill="1" applyBorder="1" applyAlignment="1" applyProtection="1">
      <alignment horizontal="center" vertical="center" wrapText="1"/>
    </xf>
    <xf numFmtId="0" fontId="5" fillId="2" borderId="0" xfId="26" applyFont="1" applyFill="1" applyBorder="1" applyAlignment="1" applyProtection="1">
      <alignment horizontal="center" vertical="center" wrapText="1"/>
    </xf>
    <xf numFmtId="49" fontId="2" fillId="2" borderId="0" xfId="0" applyNumberFormat="1" applyFont="1" applyFill="1" applyBorder="1" applyAlignment="1" applyProtection="1">
      <alignment horizontal="center" vertical="center" wrapText="1"/>
    </xf>
    <xf numFmtId="0" fontId="12" fillId="2" borderId="0" xfId="26" applyFont="1" applyFill="1" applyBorder="1" applyAlignment="1" applyProtection="1">
      <alignment horizontal="center" vertical="center" wrapText="1"/>
    </xf>
    <xf numFmtId="0" fontId="1" fillId="2" borderId="0" xfId="26" applyFont="1" applyFill="1" applyBorder="1" applyAlignment="1" applyProtection="1">
      <alignment horizontal="center" vertical="center" wrapText="1"/>
    </xf>
    <xf numFmtId="0" fontId="2" fillId="2" borderId="1" xfId="0" applyFont="1" applyFill="1" applyBorder="1" applyAlignment="1" applyProtection="1">
      <alignment horizontal="left" vertical="top" wrapText="1"/>
      <protection locked="0"/>
    </xf>
    <xf numFmtId="0" fontId="9" fillId="2" borderId="1" xfId="0" applyFont="1" applyFill="1" applyBorder="1" applyAlignment="1" applyProtection="1">
      <alignment horizontal="left" vertical="center" wrapText="1"/>
      <protection locked="0"/>
    </xf>
    <xf numFmtId="0" fontId="9" fillId="2" borderId="11" xfId="0" applyFont="1" applyFill="1" applyBorder="1" applyAlignment="1" applyProtection="1">
      <alignment horizontal="center" vertical="center" wrapText="1"/>
    </xf>
    <xf numFmtId="0" fontId="9" fillId="2" borderId="12" xfId="0" applyFont="1" applyFill="1" applyBorder="1" applyAlignment="1" applyProtection="1">
      <alignment horizontal="center" vertical="center" wrapText="1"/>
    </xf>
    <xf numFmtId="0" fontId="6" fillId="5" borderId="11" xfId="46" applyFont="1" applyFill="1" applyBorder="1" applyAlignment="1" applyProtection="1">
      <alignment horizontal="center" vertical="center" wrapText="1"/>
    </xf>
    <xf numFmtId="0" fontId="6" fillId="5" borderId="12" xfId="46" applyFont="1" applyFill="1" applyBorder="1" applyAlignment="1" applyProtection="1">
      <alignment horizontal="center" vertical="center" wrapText="1"/>
    </xf>
    <xf numFmtId="0" fontId="9" fillId="6" borderId="11" xfId="0" applyFont="1" applyFill="1" applyBorder="1" applyAlignment="1" applyProtection="1">
      <alignment horizontal="center" vertical="center" wrapText="1"/>
    </xf>
    <xf numFmtId="0" fontId="9" fillId="6" borderId="12" xfId="0" applyFont="1" applyFill="1" applyBorder="1" applyAlignment="1" applyProtection="1">
      <alignment horizontal="center" vertical="center" wrapText="1"/>
    </xf>
    <xf numFmtId="0" fontId="9" fillId="6" borderId="6" xfId="0" applyFont="1" applyFill="1" applyBorder="1" applyAlignment="1" applyProtection="1">
      <alignment horizontal="center" vertical="center" wrapText="1"/>
    </xf>
    <xf numFmtId="0" fontId="9" fillId="6" borderId="8" xfId="0" applyFont="1" applyFill="1" applyBorder="1" applyAlignment="1" applyProtection="1">
      <alignment horizontal="center" vertical="center" wrapText="1"/>
    </xf>
    <xf numFmtId="0" fontId="9" fillId="6" borderId="9" xfId="0" applyFont="1" applyFill="1" applyBorder="1" applyAlignment="1" applyProtection="1">
      <alignment horizontal="center" vertical="center" wrapText="1"/>
    </xf>
    <xf numFmtId="0" fontId="9" fillId="6" borderId="10" xfId="0" applyFont="1" applyFill="1" applyBorder="1" applyAlignment="1" applyProtection="1">
      <alignment horizontal="center" vertical="center" wrapText="1"/>
    </xf>
    <xf numFmtId="0" fontId="9" fillId="2" borderId="6" xfId="0" applyFont="1" applyFill="1" applyBorder="1" applyAlignment="1" applyProtection="1">
      <alignment horizontal="center" vertical="center" wrapText="1"/>
    </xf>
    <xf numFmtId="0" fontId="9" fillId="2" borderId="8" xfId="0" applyFont="1" applyFill="1" applyBorder="1" applyAlignment="1" applyProtection="1">
      <alignment horizontal="center" vertical="center" wrapText="1"/>
    </xf>
    <xf numFmtId="0" fontId="9" fillId="2" borderId="9" xfId="0" applyFont="1" applyFill="1" applyBorder="1" applyAlignment="1" applyProtection="1">
      <alignment horizontal="center" vertical="center" wrapText="1"/>
    </xf>
    <xf numFmtId="0" fontId="9" fillId="2" borderId="10" xfId="0" applyFont="1" applyFill="1" applyBorder="1" applyAlignment="1" applyProtection="1">
      <alignment horizontal="center" vertical="center" wrapText="1"/>
    </xf>
    <xf numFmtId="0" fontId="9" fillId="5" borderId="6" xfId="0" applyFont="1" applyFill="1" applyBorder="1" applyAlignment="1" applyProtection="1">
      <alignment horizontal="center" vertical="center" wrapText="1"/>
    </xf>
    <xf numFmtId="0" fontId="9" fillId="5" borderId="8" xfId="0" applyFont="1" applyFill="1" applyBorder="1" applyAlignment="1" applyProtection="1">
      <alignment horizontal="center" vertical="center" wrapText="1"/>
    </xf>
    <xf numFmtId="0" fontId="9" fillId="5" borderId="9" xfId="0" applyFont="1" applyFill="1" applyBorder="1" applyAlignment="1" applyProtection="1">
      <alignment horizontal="center" vertical="center" wrapText="1"/>
    </xf>
    <xf numFmtId="0" fontId="9" fillId="5" borderId="10" xfId="0" applyFont="1" applyFill="1" applyBorder="1" applyAlignment="1" applyProtection="1">
      <alignment horizontal="center" vertical="center" wrapText="1"/>
    </xf>
    <xf numFmtId="0" fontId="2" fillId="2" borderId="3" xfId="0" applyFont="1" applyFill="1" applyBorder="1" applyAlignment="1" applyProtection="1">
      <alignment horizontal="left" vertical="center" wrapText="1"/>
      <protection locked="0"/>
    </xf>
    <xf numFmtId="0" fontId="2" fillId="2" borderId="4" xfId="0" applyFont="1" applyFill="1" applyBorder="1" applyAlignment="1" applyProtection="1">
      <alignment horizontal="left" vertical="center" wrapText="1"/>
      <protection locked="0"/>
    </xf>
    <xf numFmtId="0" fontId="2" fillId="2" borderId="5" xfId="0" applyFont="1" applyFill="1" applyBorder="1" applyAlignment="1" applyProtection="1">
      <alignment horizontal="left" vertical="center" wrapText="1"/>
      <protection locked="0"/>
    </xf>
    <xf numFmtId="0" fontId="9" fillId="2" borderId="3" xfId="0" applyFont="1" applyFill="1" applyBorder="1" applyAlignment="1" applyProtection="1">
      <alignment horizontal="center" vertical="center" wrapText="1"/>
    </xf>
    <xf numFmtId="0" fontId="9" fillId="2" borderId="5" xfId="0" applyFont="1" applyFill="1" applyBorder="1" applyAlignment="1" applyProtection="1">
      <alignment horizontal="center" vertical="center" wrapText="1"/>
    </xf>
    <xf numFmtId="0" fontId="9" fillId="2" borderId="7"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9" fillId="7" borderId="11" xfId="0" applyFont="1" applyFill="1" applyBorder="1" applyAlignment="1" applyProtection="1">
      <alignment horizontal="center" vertical="center" wrapText="1"/>
    </xf>
    <xf numFmtId="0" fontId="9" fillId="7" borderId="12" xfId="0" applyFont="1" applyFill="1" applyBorder="1" applyAlignment="1" applyProtection="1">
      <alignment horizontal="center" vertical="center" wrapText="1"/>
    </xf>
    <xf numFmtId="0" fontId="6" fillId="6" borderId="11" xfId="41" applyFont="1" applyFill="1" applyBorder="1" applyAlignment="1" applyProtection="1">
      <alignment horizontal="center" vertical="center"/>
    </xf>
    <xf numFmtId="0" fontId="6" fillId="6" borderId="12" xfId="41" applyFont="1" applyFill="1" applyBorder="1" applyAlignment="1" applyProtection="1">
      <alignment horizontal="center" vertical="center"/>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2" fillId="2" borderId="14" xfId="0" applyFont="1" applyFill="1" applyBorder="1" applyAlignment="1">
      <alignment horizontal="left" vertical="center" wrapText="1"/>
    </xf>
    <xf numFmtId="0" fontId="12" fillId="3" borderId="6" xfId="26" applyFont="1" applyFill="1" applyBorder="1" applyAlignment="1" applyProtection="1">
      <alignment horizontal="center" vertical="center" wrapText="1"/>
    </xf>
    <xf numFmtId="0" fontId="12" fillId="3" borderId="8" xfId="26" applyFont="1" applyFill="1" applyBorder="1" applyAlignment="1" applyProtection="1">
      <alignment horizontal="center" vertical="center" wrapText="1"/>
    </xf>
    <xf numFmtId="0" fontId="12" fillId="3" borderId="9" xfId="26" applyFont="1" applyFill="1" applyBorder="1" applyAlignment="1" applyProtection="1">
      <alignment horizontal="center" vertical="center" wrapText="1"/>
    </xf>
    <xf numFmtId="0" fontId="12" fillId="3" borderId="10" xfId="26" applyFont="1" applyFill="1" applyBorder="1" applyAlignment="1" applyProtection="1">
      <alignment horizontal="center" vertical="center" wrapText="1"/>
    </xf>
    <xf numFmtId="0" fontId="9" fillId="7" borderId="6" xfId="0" applyFont="1" applyFill="1" applyBorder="1" applyAlignment="1" applyProtection="1">
      <alignment horizontal="center" vertical="center" wrapText="1"/>
    </xf>
    <xf numFmtId="0" fontId="9" fillId="7" borderId="8" xfId="0" applyFont="1" applyFill="1" applyBorder="1" applyAlignment="1" applyProtection="1">
      <alignment horizontal="center" vertical="center" wrapText="1"/>
    </xf>
    <xf numFmtId="0" fontId="9" fillId="7" borderId="9" xfId="0" applyFont="1" applyFill="1" applyBorder="1" applyAlignment="1" applyProtection="1">
      <alignment horizontal="center" vertical="center" wrapText="1"/>
    </xf>
    <xf numFmtId="0" fontId="9" fillId="7" borderId="10" xfId="0" applyFont="1" applyFill="1" applyBorder="1" applyAlignment="1" applyProtection="1">
      <alignment horizontal="center" vertical="center" wrapText="1"/>
    </xf>
    <xf numFmtId="0" fontId="7" fillId="0" borderId="1" xfId="0" applyFont="1" applyFill="1" applyBorder="1" applyAlignment="1" applyProtection="1">
      <alignment horizontal="center" vertical="center"/>
    </xf>
    <xf numFmtId="0" fontId="7" fillId="0" borderId="11" xfId="0" applyFont="1" applyFill="1" applyBorder="1" applyAlignment="1">
      <alignment horizontal="center" vertical="center" wrapText="1"/>
    </xf>
  </cellXfs>
  <cellStyles count="601">
    <cellStyle name="20% - 着色 1" xfId="41" builtinId="30"/>
    <cellStyle name="20% - 着色 4" xfId="46" builtinId="42"/>
    <cellStyle name="40% - 着色 2" xfId="42" builtinId="35"/>
    <cellStyle name="60% - Accent1 2" xfId="53"/>
    <cellStyle name="60% - Accent2 2" xfId="55"/>
    <cellStyle name="60% - Accent3 2" xfId="61"/>
    <cellStyle name="60% - Accent4 2" xfId="62"/>
    <cellStyle name="60% - Accent5 2" xfId="63"/>
    <cellStyle name="60% - Accent6 2" xfId="8"/>
    <cellStyle name="60% - 着色 2" xfId="18" builtinId="36"/>
    <cellStyle name="60% - 着色 4" xfId="26" builtinId="44"/>
    <cellStyle name="Neutral 2" xfId="64"/>
    <cellStyle name="Normal 2" xfId="56"/>
    <cellStyle name="Normal 2 2" xfId="52"/>
    <cellStyle name="Normal 3" xfId="58"/>
    <cellStyle name="Normal 3 10" xfId="67"/>
    <cellStyle name="Normal 3 10 2" xfId="70"/>
    <cellStyle name="Normal 3 11" xfId="72"/>
    <cellStyle name="Normal 3 11 2" xfId="13"/>
    <cellStyle name="Normal 3 12" xfId="34"/>
    <cellStyle name="Normal 3 12 2" xfId="49"/>
    <cellStyle name="Normal 3 13" xfId="75"/>
    <cellStyle name="Normal 3 13 2" xfId="79"/>
    <cellStyle name="Normal 3 14" xfId="82"/>
    <cellStyle name="Normal 3 14 2" xfId="85"/>
    <cellStyle name="Normal 3 15" xfId="88"/>
    <cellStyle name="Normal 3 15 2" xfId="91"/>
    <cellStyle name="Normal 3 16" xfId="94"/>
    <cellStyle name="Normal 3 17" xfId="97"/>
    <cellStyle name="Normal 3 2" xfId="100"/>
    <cellStyle name="Normal 3 2 10" xfId="101"/>
    <cellStyle name="Normal 3 2 10 2" xfId="103"/>
    <cellStyle name="Normal 3 2 11" xfId="105"/>
    <cellStyle name="Normal 3 2 11 2" xfId="107"/>
    <cellStyle name="Normal 3 2 12" xfId="109"/>
    <cellStyle name="Normal 3 2 12 2" xfId="111"/>
    <cellStyle name="Normal 3 2 13" xfId="113"/>
    <cellStyle name="Normal 3 2 13 2" xfId="114"/>
    <cellStyle name="Normal 3 2 14" xfId="115"/>
    <cellStyle name="Normal 3 2 14 2" xfId="117"/>
    <cellStyle name="Normal 3 2 15" xfId="4"/>
    <cellStyle name="Normal 3 2 2" xfId="5"/>
    <cellStyle name="Normal 3 2 2 10" xfId="119"/>
    <cellStyle name="Normal 3 2 2 10 2" xfId="120"/>
    <cellStyle name="Normal 3 2 2 11" xfId="122"/>
    <cellStyle name="Normal 3 2 2 11 2" xfId="125"/>
    <cellStyle name="Normal 3 2 2 12" xfId="127"/>
    <cellStyle name="Normal 3 2 2 12 2" xfId="129"/>
    <cellStyle name="Normal 3 2 2 13" xfId="131"/>
    <cellStyle name="Normal 3 2 2 13 2" xfId="133"/>
    <cellStyle name="Normal 3 2 2 14" xfId="135"/>
    <cellStyle name="Normal 3 2 2 2" xfId="73"/>
    <cellStyle name="Normal 3 2 2 2 10" xfId="139"/>
    <cellStyle name="Normal 3 2 2 2 10 2" xfId="141"/>
    <cellStyle name="Normal 3 2 2 2 11" xfId="144"/>
    <cellStyle name="Normal 3 2 2 2 11 2" xfId="147"/>
    <cellStyle name="Normal 3 2 2 2 12" xfId="149"/>
    <cellStyle name="Normal 3 2 2 2 12 2" xfId="151"/>
    <cellStyle name="Normal 3 2 2 2 13" xfId="153"/>
    <cellStyle name="Normal 3 2 2 2 2" xfId="12"/>
    <cellStyle name="Normal 3 2 2 2 2 10" xfId="156"/>
    <cellStyle name="Normal 3 2 2 2 2 2" xfId="157"/>
    <cellStyle name="Normal 3 2 2 2 2 2 2" xfId="158"/>
    <cellStyle name="Normal 3 2 2 2 2 3" xfId="159"/>
    <cellStyle name="Normal 3 2 2 2 2 3 2" xfId="161"/>
    <cellStyle name="Normal 3 2 2 2 2 4" xfId="162"/>
    <cellStyle name="Normal 3 2 2 2 2 4 2" xfId="165"/>
    <cellStyle name="Normal 3 2 2 2 2 5" xfId="167"/>
    <cellStyle name="Normal 3 2 2 2 2 5 2" xfId="36"/>
    <cellStyle name="Normal 3 2 2 2 2 6" xfId="169"/>
    <cellStyle name="Normal 3 2 2 2 2 6 2" xfId="171"/>
    <cellStyle name="Normal 3 2 2 2 2 7" xfId="174"/>
    <cellStyle name="Normal 3 2 2 2 2 7 2" xfId="175"/>
    <cellStyle name="Normal 3 2 2 2 2 8" xfId="178"/>
    <cellStyle name="Normal 3 2 2 2 2 8 2" xfId="179"/>
    <cellStyle name="Normal 3 2 2 2 2 9" xfId="181"/>
    <cellStyle name="Normal 3 2 2 2 2 9 2" xfId="182"/>
    <cellStyle name="Normal 3 2 2 2 3" xfId="184"/>
    <cellStyle name="Normal 3 2 2 2 3 10" xfId="185"/>
    <cellStyle name="Normal 3 2 2 2 3 2" xfId="116"/>
    <cellStyle name="Normal 3 2 2 2 3 2 2" xfId="118"/>
    <cellStyle name="Normal 3 2 2 2 3 3" xfId="3"/>
    <cellStyle name="Normal 3 2 2 2 3 3 2" xfId="186"/>
    <cellStyle name="Normal 3 2 2 2 3 4" xfId="187"/>
    <cellStyle name="Normal 3 2 2 2 3 4 2" xfId="189"/>
    <cellStyle name="Normal 3 2 2 2 3 5" xfId="191"/>
    <cellStyle name="Normal 3 2 2 2 3 5 2" xfId="192"/>
    <cellStyle name="Normal 3 2 2 2 3 6" xfId="195"/>
    <cellStyle name="Normal 3 2 2 2 3 6 2" xfId="197"/>
    <cellStyle name="Normal 3 2 2 2 3 7" xfId="200"/>
    <cellStyle name="Normal 3 2 2 2 3 7 2" xfId="201"/>
    <cellStyle name="Normal 3 2 2 2 3 8" xfId="203"/>
    <cellStyle name="Normal 3 2 2 2 3 8 2" xfId="204"/>
    <cellStyle name="Normal 3 2 2 2 3 9" xfId="206"/>
    <cellStyle name="Normal 3 2 2 2 3 9 2" xfId="207"/>
    <cellStyle name="Normal 3 2 2 2 4" xfId="208"/>
    <cellStyle name="Normal 3 2 2 2 4 10" xfId="211"/>
    <cellStyle name="Normal 3 2 2 2 4 2" xfId="213"/>
    <cellStyle name="Normal 3 2 2 2 4 2 2" xfId="214"/>
    <cellStyle name="Normal 3 2 2 2 4 3" xfId="215"/>
    <cellStyle name="Normal 3 2 2 2 4 3 2" xfId="216"/>
    <cellStyle name="Normal 3 2 2 2 4 4" xfId="217"/>
    <cellStyle name="Normal 3 2 2 2 4 4 2" xfId="219"/>
    <cellStyle name="Normal 3 2 2 2 4 5" xfId="220"/>
    <cellStyle name="Normal 3 2 2 2 4 5 2" xfId="221"/>
    <cellStyle name="Normal 3 2 2 2 4 6" xfId="222"/>
    <cellStyle name="Normal 3 2 2 2 4 6 2" xfId="224"/>
    <cellStyle name="Normal 3 2 2 2 4 7" xfId="225"/>
    <cellStyle name="Normal 3 2 2 2 4 7 2" xfId="226"/>
    <cellStyle name="Normal 3 2 2 2 4 8" xfId="227"/>
    <cellStyle name="Normal 3 2 2 2 4 8 2" xfId="228"/>
    <cellStyle name="Normal 3 2 2 2 4 9" xfId="121"/>
    <cellStyle name="Normal 3 2 2 2 4 9 2" xfId="33"/>
    <cellStyle name="Normal 3 2 2 2 5" xfId="230"/>
    <cellStyle name="Normal 3 2 2 2 5 2" xfId="232"/>
    <cellStyle name="Normal 3 2 2 2 6" xfId="234"/>
    <cellStyle name="Normal 3 2 2 2 6 2" xfId="236"/>
    <cellStyle name="Normal 3 2 2 2 7" xfId="238"/>
    <cellStyle name="Normal 3 2 2 2 7 2" xfId="239"/>
    <cellStyle name="Normal 3 2 2 2 8" xfId="166"/>
    <cellStyle name="Normal 3 2 2 2 8 2" xfId="240"/>
    <cellStyle name="Normal 3 2 2 2 9" xfId="242"/>
    <cellStyle name="Normal 3 2 2 2 9 2" xfId="27"/>
    <cellStyle name="Normal 3 2 2 3" xfId="35"/>
    <cellStyle name="Normal 3 2 2 3 10" xfId="244"/>
    <cellStyle name="Normal 3 2 2 3 2" xfId="50"/>
    <cellStyle name="Normal 3 2 2 3 2 2" xfId="246"/>
    <cellStyle name="Normal 3 2 2 3 3" xfId="247"/>
    <cellStyle name="Normal 3 2 2 3 3 2" xfId="248"/>
    <cellStyle name="Normal 3 2 2 3 4" xfId="249"/>
    <cellStyle name="Normal 3 2 2 3 4 2" xfId="252"/>
    <cellStyle name="Normal 3 2 2 3 5" xfId="253"/>
    <cellStyle name="Normal 3 2 2 3 5 2" xfId="254"/>
    <cellStyle name="Normal 3 2 2 3 6" xfId="68"/>
    <cellStyle name="Normal 3 2 2 3 6 2" xfId="71"/>
    <cellStyle name="Normal 3 2 2 3 7" xfId="74"/>
    <cellStyle name="Normal 3 2 2 3 7 2" xfId="11"/>
    <cellStyle name="Normal 3 2 2 3 8" xfId="37"/>
    <cellStyle name="Normal 3 2 2 3 8 2" xfId="51"/>
    <cellStyle name="Normal 3 2 2 3 9" xfId="76"/>
    <cellStyle name="Normal 3 2 2 3 9 2" xfId="80"/>
    <cellStyle name="Normal 3 2 2 4" xfId="77"/>
    <cellStyle name="Normal 3 2 2 4 10" xfId="65"/>
    <cellStyle name="Normal 3 2 2 4 2" xfId="81"/>
    <cellStyle name="Normal 3 2 2 4 2 2" xfId="255"/>
    <cellStyle name="Normal 3 2 2 4 3" xfId="256"/>
    <cellStyle name="Normal 3 2 2 4 3 2" xfId="257"/>
    <cellStyle name="Normal 3 2 2 4 4" xfId="258"/>
    <cellStyle name="Normal 3 2 2 4 4 2" xfId="260"/>
    <cellStyle name="Normal 3 2 2 4 5" xfId="261"/>
    <cellStyle name="Normal 3 2 2 4 5 2" xfId="263"/>
    <cellStyle name="Normal 3 2 2 4 6" xfId="264"/>
    <cellStyle name="Normal 3 2 2 4 6 2" xfId="266"/>
    <cellStyle name="Normal 3 2 2 4 7" xfId="267"/>
    <cellStyle name="Normal 3 2 2 4 7 2" xfId="269"/>
    <cellStyle name="Normal 3 2 2 4 8" xfId="172"/>
    <cellStyle name="Normal 3 2 2 4 8 2" xfId="271"/>
    <cellStyle name="Normal 3 2 2 4 9" xfId="273"/>
    <cellStyle name="Normal 3 2 2 4 9 2" xfId="19"/>
    <cellStyle name="Normal 3 2 2 5" xfId="83"/>
    <cellStyle name="Normal 3 2 2 5 10" xfId="209"/>
    <cellStyle name="Normal 3 2 2 5 2" xfId="86"/>
    <cellStyle name="Normal 3 2 2 5 2 2" xfId="276"/>
    <cellStyle name="Normal 3 2 2 5 3" xfId="277"/>
    <cellStyle name="Normal 3 2 2 5 3 2" xfId="278"/>
    <cellStyle name="Normal 3 2 2 5 4" xfId="279"/>
    <cellStyle name="Normal 3 2 2 5 4 2" xfId="57"/>
    <cellStyle name="Normal 3 2 2 5 5" xfId="7"/>
    <cellStyle name="Normal 3 2 2 5 5 2" xfId="43"/>
    <cellStyle name="Normal 3 2 2 5 6" xfId="281"/>
    <cellStyle name="Normal 3 2 2 5 6 2" xfId="283"/>
    <cellStyle name="Normal 3 2 2 5 7" xfId="284"/>
    <cellStyle name="Normal 3 2 2 5 7 2" xfId="287"/>
    <cellStyle name="Normal 3 2 2 5 8" xfId="176"/>
    <cellStyle name="Normal 3 2 2 5 8 2" xfId="289"/>
    <cellStyle name="Normal 3 2 2 5 9" xfId="291"/>
    <cellStyle name="Normal 3 2 2 5 9 2" xfId="163"/>
    <cellStyle name="Normal 3 2 2 6" xfId="89"/>
    <cellStyle name="Normal 3 2 2 6 2" xfId="92"/>
    <cellStyle name="Normal 3 2 2 7" xfId="95"/>
    <cellStyle name="Normal 3 2 2 7 2" xfId="294"/>
    <cellStyle name="Normal 3 2 2 8" xfId="98"/>
    <cellStyle name="Normal 3 2 2 8 2" xfId="296"/>
    <cellStyle name="Normal 3 2 2 9" xfId="298"/>
    <cellStyle name="Normal 3 2 2 9 2" xfId="30"/>
    <cellStyle name="Normal 3 2 3" xfId="45"/>
    <cellStyle name="Normal 3 2 3 10" xfId="299"/>
    <cellStyle name="Normal 3 2 3 10 2" xfId="301"/>
    <cellStyle name="Normal 3 2 3 11" xfId="302"/>
    <cellStyle name="Normal 3 2 3 11 2" xfId="304"/>
    <cellStyle name="Normal 3 2 3 12" xfId="305"/>
    <cellStyle name="Normal 3 2 3 12 2" xfId="306"/>
    <cellStyle name="Normal 3 2 3 13" xfId="307"/>
    <cellStyle name="Normal 3 2 3 2" xfId="268"/>
    <cellStyle name="Normal 3 2 3 2 10" xfId="308"/>
    <cellStyle name="Normal 3 2 3 2 2" xfId="270"/>
    <cellStyle name="Normal 3 2 3 2 2 2" xfId="250"/>
    <cellStyle name="Normal 3 2 3 2 3" xfId="310"/>
    <cellStyle name="Normal 3 2 3 2 3 2" xfId="259"/>
    <cellStyle name="Normal 3 2 3 2 4" xfId="311"/>
    <cellStyle name="Normal 3 2 3 2 4 2" xfId="280"/>
    <cellStyle name="Normal 3 2 3 2 5" xfId="313"/>
    <cellStyle name="Normal 3 2 3 2 5 2" xfId="314"/>
    <cellStyle name="Normal 3 2 3 2 6" xfId="315"/>
    <cellStyle name="Normal 3 2 3 2 6 2" xfId="317"/>
    <cellStyle name="Normal 3 2 3 2 7" xfId="318"/>
    <cellStyle name="Normal 3 2 3 2 7 2" xfId="59"/>
    <cellStyle name="Normal 3 2 3 2 8" xfId="190"/>
    <cellStyle name="Normal 3 2 3 2 8 2" xfId="44"/>
    <cellStyle name="Normal 3 2 3 2 9" xfId="319"/>
    <cellStyle name="Normal 3 2 3 2 9 2" xfId="321"/>
    <cellStyle name="Normal 3 2 3 3" xfId="173"/>
    <cellStyle name="Normal 3 2 3 3 10" xfId="322"/>
    <cellStyle name="Normal 3 2 3 3 2" xfId="272"/>
    <cellStyle name="Normal 3 2 3 3 2 2" xfId="145"/>
    <cellStyle name="Normal 3 2 3 3 3" xfId="140"/>
    <cellStyle name="Normal 3 2 3 3 3 2" xfId="142"/>
    <cellStyle name="Normal 3 2 3 3 4" xfId="146"/>
    <cellStyle name="Normal 3 2 3 3 4 2" xfId="148"/>
    <cellStyle name="Normal 3 2 3 3 5" xfId="150"/>
    <cellStyle name="Normal 3 2 3 3 5 2" xfId="152"/>
    <cellStyle name="Normal 3 2 3 3 6" xfId="154"/>
    <cellStyle name="Normal 3 2 3 3 6 2" xfId="324"/>
    <cellStyle name="Normal 3 2 3 3 7" xfId="326"/>
    <cellStyle name="Normal 3 2 3 3 7 2" xfId="328"/>
    <cellStyle name="Normal 3 2 3 3 8" xfId="193"/>
    <cellStyle name="Normal 3 2 3 3 8 2" xfId="123"/>
    <cellStyle name="Normal 3 2 3 3 9" xfId="331"/>
    <cellStyle name="Normal 3 2 3 3 9 2" xfId="334"/>
    <cellStyle name="Normal 3 2 3 4" xfId="274"/>
    <cellStyle name="Normal 3 2 3 4 10" xfId="336"/>
    <cellStyle name="Normal 3 2 3 4 2" xfId="20"/>
    <cellStyle name="Normal 3 2 3 4 2 2" xfId="21"/>
    <cellStyle name="Normal 3 2 3 4 3" xfId="337"/>
    <cellStyle name="Normal 3 2 3 4 3 2" xfId="170"/>
    <cellStyle name="Normal 3 2 3 4 4" xfId="143"/>
    <cellStyle name="Normal 3 2 3 4 4 2" xfId="196"/>
    <cellStyle name="Normal 3 2 3 4 5" xfId="338"/>
    <cellStyle name="Normal 3 2 3 4 5 2" xfId="223"/>
    <cellStyle name="Normal 3 2 3 4 6" xfId="339"/>
    <cellStyle name="Normal 3 2 3 4 6 2" xfId="341"/>
    <cellStyle name="Normal 3 2 3 4 7" xfId="342"/>
    <cellStyle name="Normal 3 2 3 4 7 2" xfId="344"/>
    <cellStyle name="Normal 3 2 3 4 8" xfId="198"/>
    <cellStyle name="Normal 3 2 3 4 8 2" xfId="346"/>
    <cellStyle name="Normal 3 2 3 4 9" xfId="348"/>
    <cellStyle name="Normal 3 2 3 4 9 2" xfId="2"/>
    <cellStyle name="Normal 3 2 3 5" xfId="16"/>
    <cellStyle name="Normal 3 2 3 5 2" xfId="351"/>
    <cellStyle name="Normal 3 2 3 6" xfId="352"/>
    <cellStyle name="Normal 3 2 3 6 2" xfId="353"/>
    <cellStyle name="Normal 3 2 3 7" xfId="354"/>
    <cellStyle name="Normal 3 2 3 7 2" xfId="38"/>
    <cellStyle name="Normal 3 2 3 8" xfId="355"/>
    <cellStyle name="Normal 3 2 3 8 2" xfId="356"/>
    <cellStyle name="Normal 3 2 3 9" xfId="358"/>
    <cellStyle name="Normal 3 2 3 9 2" xfId="359"/>
    <cellStyle name="Normal 3 2 4" xfId="39"/>
    <cellStyle name="Normal 3 2 4 10" xfId="251"/>
    <cellStyle name="Normal 3 2 4 2" xfId="285"/>
    <cellStyle name="Normal 3 2 4 2 2" xfId="288"/>
    <cellStyle name="Normal 3 2 4 3" xfId="177"/>
    <cellStyle name="Normal 3 2 4 3 2" xfId="290"/>
    <cellStyle name="Normal 3 2 4 4" xfId="292"/>
    <cellStyle name="Normal 3 2 4 4 2" xfId="164"/>
    <cellStyle name="Normal 3 2 4 5" xfId="360"/>
    <cellStyle name="Normal 3 2 4 5 2" xfId="188"/>
    <cellStyle name="Normal 3 2 4 6" xfId="361"/>
    <cellStyle name="Normal 3 2 4 6 2" xfId="218"/>
    <cellStyle name="Normal 3 2 4 7" xfId="362"/>
    <cellStyle name="Normal 3 2 4 7 2" xfId="363"/>
    <cellStyle name="Normal 3 2 4 8" xfId="364"/>
    <cellStyle name="Normal 3 2 4 8 2" xfId="365"/>
    <cellStyle name="Normal 3 2 4 9" xfId="366"/>
    <cellStyle name="Normal 3 2 4 9 2" xfId="54"/>
    <cellStyle name="Normal 3 2 5" xfId="29"/>
    <cellStyle name="Normal 3 2 5 10" xfId="60"/>
    <cellStyle name="Normal 3 2 5 2" xfId="367"/>
    <cellStyle name="Normal 3 2 5 2 2" xfId="368"/>
    <cellStyle name="Normal 3 2 5 3" xfId="180"/>
    <cellStyle name="Normal 3 2 5 3 2" xfId="369"/>
    <cellStyle name="Normal 3 2 5 4" xfId="370"/>
    <cellStyle name="Normal 3 2 5 4 2" xfId="66"/>
    <cellStyle name="Normal 3 2 5 5" xfId="372"/>
    <cellStyle name="Normal 3 2 5 5 2" xfId="300"/>
    <cellStyle name="Normal 3 2 5 6" xfId="373"/>
    <cellStyle name="Normal 3 2 5 6 2" xfId="374"/>
    <cellStyle name="Normal 3 2 5 7" xfId="375"/>
    <cellStyle name="Normal 3 2 5 7 2" xfId="376"/>
    <cellStyle name="Normal 3 2 5 8" xfId="377"/>
    <cellStyle name="Normal 3 2 5 8 2" xfId="378"/>
    <cellStyle name="Normal 3 2 5 9" xfId="379"/>
    <cellStyle name="Normal 3 2 5 9 2" xfId="210"/>
    <cellStyle name="Normal 3 2 6" xfId="325"/>
    <cellStyle name="Normal 3 2 6 10" xfId="168"/>
    <cellStyle name="Normal 3 2 6 2" xfId="380"/>
    <cellStyle name="Normal 3 2 6 2 2" xfId="381"/>
    <cellStyle name="Normal 3 2 6 3" xfId="183"/>
    <cellStyle name="Normal 3 2 6 3 2" xfId="382"/>
    <cellStyle name="Normal 3 2 6 4" xfId="383"/>
    <cellStyle name="Normal 3 2 6 4 2" xfId="385"/>
    <cellStyle name="Normal 3 2 6 5" xfId="386"/>
    <cellStyle name="Normal 3 2 6 5 2" xfId="387"/>
    <cellStyle name="Normal 3 2 6 6" xfId="388"/>
    <cellStyle name="Normal 3 2 6 6 2" xfId="14"/>
    <cellStyle name="Normal 3 2 6 7" xfId="389"/>
    <cellStyle name="Normal 3 2 6 7 2" xfId="390"/>
    <cellStyle name="Normal 3 2 6 8" xfId="391"/>
    <cellStyle name="Normal 3 2 6 8 2" xfId="392"/>
    <cellStyle name="Normal 3 2 6 9" xfId="393"/>
    <cellStyle name="Normal 3 2 6 9 2" xfId="312"/>
    <cellStyle name="Normal 3 2 7" xfId="394"/>
    <cellStyle name="Normal 3 2 7 2" xfId="395"/>
    <cellStyle name="Normal 3 2 8" xfId="396"/>
    <cellStyle name="Normal 3 2 8 2" xfId="398"/>
    <cellStyle name="Normal 3 2 9" xfId="399"/>
    <cellStyle name="Normal 3 2 9 2" xfId="402"/>
    <cellStyle name="Normal 3 3" xfId="404"/>
    <cellStyle name="Normal 3 3 10" xfId="28"/>
    <cellStyle name="Normal 3 3 10 2" xfId="9"/>
    <cellStyle name="Normal 3 3 11" xfId="406"/>
    <cellStyle name="Normal 3 3 11 2" xfId="407"/>
    <cellStyle name="Normal 3 3 12" xfId="408"/>
    <cellStyle name="Normal 3 3 12 2" xfId="409"/>
    <cellStyle name="Normal 3 3 13" xfId="410"/>
    <cellStyle name="Normal 3 3 13 2" xfId="411"/>
    <cellStyle name="Normal 3 3 14" xfId="241"/>
    <cellStyle name="Normal 3 3 2" xfId="412"/>
    <cellStyle name="Normal 3 3 2 10" xfId="413"/>
    <cellStyle name="Normal 3 3 2 10 2" xfId="320"/>
    <cellStyle name="Normal 3 3 2 11" xfId="414"/>
    <cellStyle name="Normal 3 3 2 11 2" xfId="332"/>
    <cellStyle name="Normal 3 3 2 12" xfId="416"/>
    <cellStyle name="Normal 3 3 2 12 2" xfId="349"/>
    <cellStyle name="Normal 3 3 2 13" xfId="417"/>
    <cellStyle name="Normal 3 3 2 2" xfId="327"/>
    <cellStyle name="Normal 3 3 2 2 10" xfId="418"/>
    <cellStyle name="Normal 3 3 2 2 2" xfId="329"/>
    <cellStyle name="Normal 3 3 2 2 2 2" xfId="400"/>
    <cellStyle name="Normal 3 3 2 2 3" xfId="420"/>
    <cellStyle name="Normal 3 3 2 2 3 2" xfId="422"/>
    <cellStyle name="Normal 3 3 2 2 4" xfId="426"/>
    <cellStyle name="Normal 3 3 2 2 4 2" xfId="136"/>
    <cellStyle name="Normal 3 3 2 2 5" xfId="423"/>
    <cellStyle name="Normal 3 3 2 2 5 2" xfId="22"/>
    <cellStyle name="Normal 3 3 2 2 6" xfId="429"/>
    <cellStyle name="Normal 3 3 2 2 6 2" xfId="415"/>
    <cellStyle name="Normal 3 3 2 2 7" xfId="430"/>
    <cellStyle name="Normal 3 3 2 2 7 2" xfId="431"/>
    <cellStyle name="Normal 3 3 2 2 8" xfId="15"/>
    <cellStyle name="Normal 3 3 2 2 8 2" xfId="432"/>
    <cellStyle name="Normal 3 3 2 2 9" xfId="433"/>
    <cellStyle name="Normal 3 3 2 2 9 2" xfId="434"/>
    <cellStyle name="Normal 3 3 2 3" xfId="194"/>
    <cellStyle name="Normal 3 3 2 3 10" xfId="262"/>
    <cellStyle name="Normal 3 3 2 3 2" xfId="124"/>
    <cellStyle name="Normal 3 3 2 3 2 2" xfId="126"/>
    <cellStyle name="Normal 3 3 2 3 3" xfId="128"/>
    <cellStyle name="Normal 3 3 2 3 3 2" xfId="130"/>
    <cellStyle name="Normal 3 3 2 3 4" xfId="132"/>
    <cellStyle name="Normal 3 3 2 3 4 2" xfId="134"/>
    <cellStyle name="Normal 3 3 2 3 5" xfId="137"/>
    <cellStyle name="Normal 3 3 2 3 5 2" xfId="435"/>
    <cellStyle name="Normal 3 3 2 3 6" xfId="436"/>
    <cellStyle name="Normal 3 3 2 3 6 2" xfId="437"/>
    <cellStyle name="Normal 3 3 2 3 7" xfId="102"/>
    <cellStyle name="Normal 3 3 2 3 7 2" xfId="104"/>
    <cellStyle name="Normal 3 3 2 3 8" xfId="106"/>
    <cellStyle name="Normal 3 3 2 3 8 2" xfId="108"/>
    <cellStyle name="Normal 3 3 2 3 9" xfId="110"/>
    <cellStyle name="Normal 3 3 2 3 9 2" xfId="112"/>
    <cellStyle name="Normal 3 3 2 4" xfId="333"/>
    <cellStyle name="Normal 3 3 2 4 10" xfId="47"/>
    <cellStyle name="Normal 3 3 2 4 2" xfId="335"/>
    <cellStyle name="Normal 3 3 2 4 2 2" xfId="438"/>
    <cellStyle name="Normal 3 3 2 4 3" xfId="439"/>
    <cellStyle name="Normal 3 3 2 4 3 2" xfId="440"/>
    <cellStyle name="Normal 3 3 2 4 4" xfId="323"/>
    <cellStyle name="Normal 3 3 2 4 4 2" xfId="243"/>
    <cellStyle name="Normal 3 3 2 4 5" xfId="23"/>
    <cellStyle name="Normal 3 3 2 4 5 2" xfId="78"/>
    <cellStyle name="Normal 3 3 2 4 6" xfId="17"/>
    <cellStyle name="Normal 3 3 2 4 6 2" xfId="275"/>
    <cellStyle name="Normal 3 3 2 4 7" xfId="10"/>
    <cellStyle name="Normal 3 3 2 4 7 2" xfId="293"/>
    <cellStyle name="Normal 3 3 2 4 8" xfId="25"/>
    <cellStyle name="Normal 3 3 2 4 8 2" xfId="371"/>
    <cellStyle name="Normal 3 3 2 4 9" xfId="48"/>
    <cellStyle name="Normal 3 3 2 4 9 2" xfId="384"/>
    <cellStyle name="Normal 3 3 2 5" xfId="441"/>
    <cellStyle name="Normal 3 3 2 5 2" xfId="442"/>
    <cellStyle name="Normal 3 3 2 6" xfId="443"/>
    <cellStyle name="Normal 3 3 2 6 2" xfId="444"/>
    <cellStyle name="Normal 3 3 2 7" xfId="445"/>
    <cellStyle name="Normal 3 3 2 7 2" xfId="32"/>
    <cellStyle name="Normal 3 3 2 8" xfId="446"/>
    <cellStyle name="Normal 3 3 2 8 2" xfId="303"/>
    <cellStyle name="Normal 3 3 2 9" xfId="297"/>
    <cellStyle name="Normal 3 3 2 9 2" xfId="419"/>
    <cellStyle name="Normal 3 3 3" xfId="447"/>
    <cellStyle name="Normal 3 3 3 10" xfId="448"/>
    <cellStyle name="Normal 3 3 3 2" xfId="343"/>
    <cellStyle name="Normal 3 3 3 2 2" xfId="345"/>
    <cellStyle name="Normal 3 3 3 3" xfId="199"/>
    <cellStyle name="Normal 3 3 3 3 2" xfId="347"/>
    <cellStyle name="Normal 3 3 3 4" xfId="350"/>
    <cellStyle name="Normal 3 3 3 4 2" xfId="1"/>
    <cellStyle name="Normal 3 3 3 5" xfId="449"/>
    <cellStyle name="Normal 3 3 3 5 2" xfId="450"/>
    <cellStyle name="Normal 3 3 3 6" xfId="451"/>
    <cellStyle name="Normal 3 3 3 6 2" xfId="452"/>
    <cellStyle name="Normal 3 3 3 7" xfId="453"/>
    <cellStyle name="Normal 3 3 3 7 2" xfId="454"/>
    <cellStyle name="Normal 3 3 3 8" xfId="40"/>
    <cellStyle name="Normal 3 3 3 8 2" xfId="455"/>
    <cellStyle name="Normal 3 3 3 9" xfId="31"/>
    <cellStyle name="Normal 3 3 3 9 2" xfId="456"/>
    <cellStyle name="Normal 3 3 4" xfId="357"/>
    <cellStyle name="Normal 3 3 4 10" xfId="286"/>
    <cellStyle name="Normal 3 3 4 2" xfId="457"/>
    <cellStyle name="Normal 3 3 4 2 2" xfId="405"/>
    <cellStyle name="Normal 3 3 4 3" xfId="202"/>
    <cellStyle name="Normal 3 3 4 3 2" xfId="235"/>
    <cellStyle name="Normal 3 3 4 4" xfId="458"/>
    <cellStyle name="Normal 3 3 4 4 2" xfId="69"/>
    <cellStyle name="Normal 3 3 4 5" xfId="6"/>
    <cellStyle name="Normal 3 3 4 5 2" xfId="265"/>
    <cellStyle name="Normal 3 3 4 6" xfId="459"/>
    <cellStyle name="Normal 3 3 4 6 2" xfId="282"/>
    <cellStyle name="Normal 3 3 4 7" xfId="460"/>
    <cellStyle name="Normal 3 3 4 7 2" xfId="461"/>
    <cellStyle name="Normal 3 3 4 8" xfId="462"/>
    <cellStyle name="Normal 3 3 4 8 2" xfId="463"/>
    <cellStyle name="Normal 3 3 4 9" xfId="464"/>
    <cellStyle name="Normal 3 3 4 9 2" xfId="465"/>
    <cellStyle name="Normal 3 3 5" xfId="245"/>
    <cellStyle name="Normal 3 3 5 10" xfId="403"/>
    <cellStyle name="Normal 3 3 5 2" xfId="466"/>
    <cellStyle name="Normal 3 3 5 2 2" xfId="467"/>
    <cellStyle name="Normal 3 3 5 3" xfId="205"/>
    <cellStyle name="Normal 3 3 5 3 2" xfId="316"/>
    <cellStyle name="Normal 3 3 5 4" xfId="468"/>
    <cellStyle name="Normal 3 3 5 4 2" xfId="155"/>
    <cellStyle name="Normal 3 3 5 5" xfId="469"/>
    <cellStyle name="Normal 3 3 5 5 2" xfId="340"/>
    <cellStyle name="Normal 3 3 5 6" xfId="470"/>
    <cellStyle name="Normal 3 3 5 6 2" xfId="309"/>
    <cellStyle name="Normal 3 3 5 7" xfId="212"/>
    <cellStyle name="Normal 3 3 5 7 2" xfId="471"/>
    <cellStyle name="Normal 3 3 5 8" xfId="472"/>
    <cellStyle name="Normal 3 3 5 8 2" xfId="397"/>
    <cellStyle name="Normal 3 3 5 9" xfId="473"/>
    <cellStyle name="Normal 3 3 5 9 2" xfId="427"/>
    <cellStyle name="Normal 3 3 6" xfId="330"/>
    <cellStyle name="Normal 3 3 6 2" xfId="401"/>
    <cellStyle name="Normal 3 3 7" xfId="421"/>
    <cellStyle name="Normal 3 3 7 2" xfId="424"/>
    <cellStyle name="Normal 3 3 8" xfId="428"/>
    <cellStyle name="Normal 3 3 8 2" xfId="138"/>
    <cellStyle name="Normal 3 3 9" xfId="425"/>
    <cellStyle name="Normal 3 3 9 2" xfId="24"/>
    <cellStyle name="Normal 3 4" xfId="474"/>
    <cellStyle name="Normal 3 4 10" xfId="84"/>
    <cellStyle name="Normal 3 4 10 2" xfId="87"/>
    <cellStyle name="Normal 3 4 11" xfId="90"/>
    <cellStyle name="Normal 3 4 11 2" xfId="93"/>
    <cellStyle name="Normal 3 4 12" xfId="96"/>
    <cellStyle name="Normal 3 4 12 2" xfId="295"/>
    <cellStyle name="Normal 3 4 13" xfId="99"/>
    <cellStyle name="Normal 3 4 2" xfId="475"/>
    <cellStyle name="Normal 3 4 2 10" xfId="476"/>
    <cellStyle name="Normal 3 4 2 2" xfId="477"/>
    <cellStyle name="Normal 3 4 2 2 2" xfId="478"/>
    <cellStyle name="Normal 3 4 2 3" xfId="479"/>
    <cellStyle name="Normal 3 4 2 3 2" xfId="480"/>
    <cellStyle name="Normal 3 4 2 4" xfId="481"/>
    <cellStyle name="Normal 3 4 2 4 2" xfId="482"/>
    <cellStyle name="Normal 3 4 2 5" xfId="483"/>
    <cellStyle name="Normal 3 4 2 5 2" xfId="484"/>
    <cellStyle name="Normal 3 4 2 6" xfId="485"/>
    <cellStyle name="Normal 3 4 2 6 2" xfId="486"/>
    <cellStyle name="Normal 3 4 2 7" xfId="487"/>
    <cellStyle name="Normal 3 4 2 7 2" xfId="488"/>
    <cellStyle name="Normal 3 4 2 8" xfId="489"/>
    <cellStyle name="Normal 3 4 2 8 2" xfId="490"/>
    <cellStyle name="Normal 3 4 2 9" xfId="491"/>
    <cellStyle name="Normal 3 4 2 9 2" xfId="492"/>
    <cellStyle name="Normal 3 4 3" xfId="493"/>
    <cellStyle name="Normal 3 4 3 10" xfId="494"/>
    <cellStyle name="Normal 3 4 3 2" xfId="495"/>
    <cellStyle name="Normal 3 4 3 2 2" xfId="496"/>
    <cellStyle name="Normal 3 4 3 3" xfId="497"/>
    <cellStyle name="Normal 3 4 3 3 2" xfId="498"/>
    <cellStyle name="Normal 3 4 3 4" xfId="499"/>
    <cellStyle name="Normal 3 4 3 4 2" xfId="501"/>
    <cellStyle name="Normal 3 4 3 5" xfId="502"/>
    <cellStyle name="Normal 3 4 3 5 2" xfId="503"/>
    <cellStyle name="Normal 3 4 3 6" xfId="504"/>
    <cellStyle name="Normal 3 4 3 6 2" xfId="505"/>
    <cellStyle name="Normal 3 4 3 7" xfId="506"/>
    <cellStyle name="Normal 3 4 3 7 2" xfId="507"/>
    <cellStyle name="Normal 3 4 3 8" xfId="508"/>
    <cellStyle name="Normal 3 4 3 8 2" xfId="509"/>
    <cellStyle name="Normal 3 4 3 9" xfId="510"/>
    <cellStyle name="Normal 3 4 3 9 2" xfId="511"/>
    <cellStyle name="Normal 3 4 4" xfId="512"/>
    <cellStyle name="Normal 3 4 4 10" xfId="513"/>
    <cellStyle name="Normal 3 4 4 2" xfId="514"/>
    <cellStyle name="Normal 3 4 4 2 2" xfId="515"/>
    <cellStyle name="Normal 3 4 4 3" xfId="516"/>
    <cellStyle name="Normal 3 4 4 3 2" xfId="517"/>
    <cellStyle name="Normal 3 4 4 4" xfId="518"/>
    <cellStyle name="Normal 3 4 4 4 2" xfId="519"/>
    <cellStyle name="Normal 3 4 4 5" xfId="520"/>
    <cellStyle name="Normal 3 4 4 5 2" xfId="521"/>
    <cellStyle name="Normal 3 4 4 6" xfId="522"/>
    <cellStyle name="Normal 3 4 4 6 2" xfId="523"/>
    <cellStyle name="Normal 3 4 4 7" xfId="524"/>
    <cellStyle name="Normal 3 4 4 7 2" xfId="525"/>
    <cellStyle name="Normal 3 4 4 8" xfId="526"/>
    <cellStyle name="Normal 3 4 4 8 2" xfId="527"/>
    <cellStyle name="Normal 3 4 4 9" xfId="528"/>
    <cellStyle name="Normal 3 4 4 9 2" xfId="529"/>
    <cellStyle name="Normal 3 4 5" xfId="530"/>
    <cellStyle name="Normal 3 4 5 2" xfId="531"/>
    <cellStyle name="Normal 3 4 6" xfId="532"/>
    <cellStyle name="Normal 3 4 6 2" xfId="533"/>
    <cellStyle name="Normal 3 4 7" xfId="534"/>
    <cellStyle name="Normal 3 4 7 2" xfId="535"/>
    <cellStyle name="Normal 3 4 8" xfId="536"/>
    <cellStyle name="Normal 3 4 8 2" xfId="537"/>
    <cellStyle name="Normal 3 4 9" xfId="538"/>
    <cellStyle name="Normal 3 4 9 2" xfId="539"/>
    <cellStyle name="Normal 3 5" xfId="160"/>
    <cellStyle name="Normal 3 5 10" xfId="540"/>
    <cellStyle name="Normal 3 5 2" xfId="541"/>
    <cellStyle name="Normal 3 5 2 2" xfId="542"/>
    <cellStyle name="Normal 3 5 3" xfId="543"/>
    <cellStyle name="Normal 3 5 3 2" xfId="544"/>
    <cellStyle name="Normal 3 5 4" xfId="545"/>
    <cellStyle name="Normal 3 5 4 2" xfId="546"/>
    <cellStyle name="Normal 3 5 5" xfId="547"/>
    <cellStyle name="Normal 3 5 5 2" xfId="548"/>
    <cellStyle name="Normal 3 5 6" xfId="549"/>
    <cellStyle name="Normal 3 5 6 2" xfId="550"/>
    <cellStyle name="Normal 3 5 7" xfId="551"/>
    <cellStyle name="Normal 3 5 7 2" xfId="552"/>
    <cellStyle name="Normal 3 5 8" xfId="553"/>
    <cellStyle name="Normal 3 5 8 2" xfId="554"/>
    <cellStyle name="Normal 3 5 9" xfId="555"/>
    <cellStyle name="Normal 3 5 9 2" xfId="556"/>
    <cellStyle name="Normal 3 6" xfId="557"/>
    <cellStyle name="Normal 3 6 10" xfId="500"/>
    <cellStyle name="Normal 3 6 2" xfId="558"/>
    <cellStyle name="Normal 3 6 2 2" xfId="559"/>
    <cellStyle name="Normal 3 6 3" xfId="560"/>
    <cellStyle name="Normal 3 6 3 2" xfId="561"/>
    <cellStyle name="Normal 3 6 4" xfId="562"/>
    <cellStyle name="Normal 3 6 4 2" xfId="563"/>
    <cellStyle name="Normal 3 6 5" xfId="564"/>
    <cellStyle name="Normal 3 6 5 2" xfId="565"/>
    <cellStyle name="Normal 3 6 6" xfId="566"/>
    <cellStyle name="Normal 3 6 6 2" xfId="567"/>
    <cellStyle name="Normal 3 6 7" xfId="568"/>
    <cellStyle name="Normal 3 6 7 2" xfId="569"/>
    <cellStyle name="Normal 3 6 8" xfId="570"/>
    <cellStyle name="Normal 3 6 8 2" xfId="571"/>
    <cellStyle name="Normal 3 6 9" xfId="572"/>
    <cellStyle name="Normal 3 6 9 2" xfId="573"/>
    <cellStyle name="Normal 3 7" xfId="574"/>
    <cellStyle name="Normal 3 7 10" xfId="575"/>
    <cellStyle name="Normal 3 7 2" xfId="576"/>
    <cellStyle name="Normal 3 7 2 2" xfId="577"/>
    <cellStyle name="Normal 3 7 3" xfId="578"/>
    <cellStyle name="Normal 3 7 3 2" xfId="579"/>
    <cellStyle name="Normal 3 7 4" xfId="580"/>
    <cellStyle name="Normal 3 7 4 2" xfId="581"/>
    <cellStyle name="Normal 3 7 5" xfId="582"/>
    <cellStyle name="Normal 3 7 5 2" xfId="583"/>
    <cellStyle name="Normal 3 7 6" xfId="584"/>
    <cellStyle name="Normal 3 7 6 2" xfId="585"/>
    <cellStyle name="Normal 3 7 7" xfId="586"/>
    <cellStyle name="Normal 3 7 7 2" xfId="587"/>
    <cellStyle name="Normal 3 7 8" xfId="588"/>
    <cellStyle name="Normal 3 7 8 2" xfId="589"/>
    <cellStyle name="Normal 3 7 9" xfId="590"/>
    <cellStyle name="Normal 3 7 9 2" xfId="591"/>
    <cellStyle name="Normal 3 8" xfId="592"/>
    <cellStyle name="Normal 3 8 2" xfId="593"/>
    <cellStyle name="Normal 3 9" xfId="594"/>
    <cellStyle name="Normal 3 9 2" xfId="595"/>
    <cellStyle name="Normal 4" xfId="596"/>
    <cellStyle name="Normal 4 2" xfId="229"/>
    <cellStyle name="Normal 4 2 2" xfId="231"/>
    <cellStyle name="Normal 4 3" xfId="233"/>
    <cellStyle name="Normal 4 4" xfId="237"/>
    <cellStyle name="Normal 5" xfId="597"/>
    <cellStyle name="Note 2" xfId="598"/>
    <cellStyle name="Title 2" xfId="599"/>
    <cellStyle name="常规" xfId="0" builtinId="0"/>
    <cellStyle name="超链接" xfId="600" builtinId="8"/>
  </cellStyles>
  <dxfs count="0"/>
  <tableStyles count="0" defaultTableStyle="TableStyleMedium2" defaultPivotStyle="PivotStyleLight16"/>
  <colors>
    <mruColors>
      <color rgb="FFFF33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checked="Checked"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checked="Checked" noThreeD="1"/>
</file>

<file path=xl/ctrlProps/ctrlProp6.xml><?xml version="1.0" encoding="utf-8"?>
<formControlPr xmlns="http://schemas.microsoft.com/office/spreadsheetml/2009/9/main" objectType="CheckBox" checked="Checked" noThreeD="1"/>
</file>

<file path=xl/ctrlProps/ctrlProp7.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990600</xdr:colOff>
          <xdr:row>8</xdr:row>
          <xdr:rowOff>9525</xdr:rowOff>
        </xdr:from>
        <xdr:to>
          <xdr:col>2</xdr:col>
          <xdr:colOff>885825</xdr:colOff>
          <xdr:row>8</xdr:row>
          <xdr:rowOff>219075</xdr:rowOff>
        </xdr:to>
        <xdr:sp macro="" textlink="">
          <xdr:nvSpPr>
            <xdr:cNvPr id="5231" name="Check Box 111" hidden="1">
              <a:extLst>
                <a:ext uri="{63B3BB69-23CF-44E3-9099-C40C66FF867C}">
                  <a14:compatExt spid="_x0000_s5231"/>
                </a:ext>
                <a:ext uri="{FF2B5EF4-FFF2-40B4-BE49-F238E27FC236}">
                  <a16:creationId xmlns:a16="http://schemas.microsoft.com/office/drawing/2014/main" id="{00000000-0008-0000-0000-00006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Project aligned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8</xdr:row>
          <xdr:rowOff>257175</xdr:rowOff>
        </xdr:from>
        <xdr:to>
          <xdr:col>2</xdr:col>
          <xdr:colOff>952500</xdr:colOff>
          <xdr:row>8</xdr:row>
          <xdr:rowOff>495300</xdr:rowOff>
        </xdr:to>
        <xdr:sp macro="" textlink="">
          <xdr:nvSpPr>
            <xdr:cNvPr id="5232" name="Check Box 112" hidden="1">
              <a:extLst>
                <a:ext uri="{63B3BB69-23CF-44E3-9099-C40C66FF867C}">
                  <a14:compatExt spid="_x0000_s5232"/>
                </a:ext>
                <a:ext uri="{FF2B5EF4-FFF2-40B4-BE49-F238E27FC236}">
                  <a16:creationId xmlns:a16="http://schemas.microsoft.com/office/drawing/2014/main" id="{00000000-0008-0000-0000-00007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Bug fix (SWIM)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942975</xdr:colOff>
          <xdr:row>8</xdr:row>
          <xdr:rowOff>28575</xdr:rowOff>
        </xdr:from>
        <xdr:to>
          <xdr:col>3</xdr:col>
          <xdr:colOff>942975</xdr:colOff>
          <xdr:row>8</xdr:row>
          <xdr:rowOff>219075</xdr:rowOff>
        </xdr:to>
        <xdr:sp macro="" textlink="">
          <xdr:nvSpPr>
            <xdr:cNvPr id="5233" name="Check Box 113" hidden="1">
              <a:extLst>
                <a:ext uri="{63B3BB69-23CF-44E3-9099-C40C66FF867C}">
                  <a14:compatExt spid="_x0000_s5233"/>
                </a:ext>
                <a:ext uri="{FF2B5EF4-FFF2-40B4-BE49-F238E27FC236}">
                  <a16:creationId xmlns:a16="http://schemas.microsoft.com/office/drawing/2014/main" id="{00000000-0008-0000-0000-00007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Legal requirement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8</xdr:row>
          <xdr:rowOff>266700</xdr:rowOff>
        </xdr:from>
        <xdr:to>
          <xdr:col>4</xdr:col>
          <xdr:colOff>38100</xdr:colOff>
          <xdr:row>8</xdr:row>
          <xdr:rowOff>485775</xdr:rowOff>
        </xdr:to>
        <xdr:sp macro="" textlink="">
          <xdr:nvSpPr>
            <xdr:cNvPr id="5234" name="Check Box 114" hidden="1">
              <a:extLst>
                <a:ext uri="{63B3BB69-23CF-44E3-9099-C40C66FF867C}">
                  <a14:compatExt spid="_x0000_s5234"/>
                </a:ext>
                <a:ext uri="{FF2B5EF4-FFF2-40B4-BE49-F238E27FC236}">
                  <a16:creationId xmlns:a16="http://schemas.microsoft.com/office/drawing/2014/main" id="{00000000-0008-0000-0000-00007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New functionality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990600</xdr:colOff>
          <xdr:row>8</xdr:row>
          <xdr:rowOff>9525</xdr:rowOff>
        </xdr:from>
        <xdr:to>
          <xdr:col>2</xdr:col>
          <xdr:colOff>838200</xdr:colOff>
          <xdr:row>8</xdr:row>
          <xdr:rowOff>219075</xdr:rowOff>
        </xdr:to>
        <xdr:sp macro="" textlink="">
          <xdr:nvSpPr>
            <xdr:cNvPr id="9249" name="Check Box 33" hidden="1">
              <a:extLst>
                <a:ext uri="{63B3BB69-23CF-44E3-9099-C40C66FF867C}">
                  <a14:compatExt spid="_x0000_s9249"/>
                </a:ext>
                <a:ext uri="{FF2B5EF4-FFF2-40B4-BE49-F238E27FC236}">
                  <a16:creationId xmlns:a16="http://schemas.microsoft.com/office/drawing/2014/main" id="{00000000-0008-0000-0100-00002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Project aligned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8</xdr:row>
          <xdr:rowOff>257175</xdr:rowOff>
        </xdr:from>
        <xdr:to>
          <xdr:col>2</xdr:col>
          <xdr:colOff>904875</xdr:colOff>
          <xdr:row>8</xdr:row>
          <xdr:rowOff>495300</xdr:rowOff>
        </xdr:to>
        <xdr:sp macro="" textlink="">
          <xdr:nvSpPr>
            <xdr:cNvPr id="9250" name="Check Box 34" hidden="1">
              <a:extLst>
                <a:ext uri="{63B3BB69-23CF-44E3-9099-C40C66FF867C}">
                  <a14:compatExt spid="_x0000_s9250"/>
                </a:ext>
                <a:ext uri="{FF2B5EF4-FFF2-40B4-BE49-F238E27FC236}">
                  <a16:creationId xmlns:a16="http://schemas.microsoft.com/office/drawing/2014/main" id="{00000000-0008-0000-0100-00002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Bug fix (SWIM)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942975</xdr:colOff>
          <xdr:row>8</xdr:row>
          <xdr:rowOff>28575</xdr:rowOff>
        </xdr:from>
        <xdr:to>
          <xdr:col>3</xdr:col>
          <xdr:colOff>962025</xdr:colOff>
          <xdr:row>8</xdr:row>
          <xdr:rowOff>219075</xdr:rowOff>
        </xdr:to>
        <xdr:sp macro="" textlink="">
          <xdr:nvSpPr>
            <xdr:cNvPr id="9251" name="Check Box 35" hidden="1">
              <a:extLst>
                <a:ext uri="{63B3BB69-23CF-44E3-9099-C40C66FF867C}">
                  <a14:compatExt spid="_x0000_s9251"/>
                </a:ext>
                <a:ext uri="{FF2B5EF4-FFF2-40B4-BE49-F238E27FC236}">
                  <a16:creationId xmlns:a16="http://schemas.microsoft.com/office/drawing/2014/main" id="{00000000-0008-0000-0100-00002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Legal requirement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8</xdr:row>
          <xdr:rowOff>266700</xdr:rowOff>
        </xdr:from>
        <xdr:to>
          <xdr:col>4</xdr:col>
          <xdr:colOff>66675</xdr:colOff>
          <xdr:row>8</xdr:row>
          <xdr:rowOff>485775</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100-00002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New functionality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990600</xdr:colOff>
          <xdr:row>8</xdr:row>
          <xdr:rowOff>9525</xdr:rowOff>
        </xdr:from>
        <xdr:to>
          <xdr:col>3</xdr:col>
          <xdr:colOff>390525</xdr:colOff>
          <xdr:row>9</xdr:row>
          <xdr:rowOff>28575</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Project aligned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990600</xdr:colOff>
          <xdr:row>8</xdr:row>
          <xdr:rowOff>257175</xdr:rowOff>
        </xdr:from>
        <xdr:to>
          <xdr:col>3</xdr:col>
          <xdr:colOff>457200</xdr:colOff>
          <xdr:row>10</xdr:row>
          <xdr:rowOff>66675</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Bug fix (SWIM)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942975</xdr:colOff>
          <xdr:row>8</xdr:row>
          <xdr:rowOff>28575</xdr:rowOff>
        </xdr:from>
        <xdr:to>
          <xdr:col>4</xdr:col>
          <xdr:colOff>523875</xdr:colOff>
          <xdr:row>9</xdr:row>
          <xdr:rowOff>28575</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3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Legal requirement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8</xdr:row>
          <xdr:rowOff>266700</xdr:rowOff>
        </xdr:from>
        <xdr:to>
          <xdr:col>4</xdr:col>
          <xdr:colOff>676275</xdr:colOff>
          <xdr:row>10</xdr:row>
          <xdr:rowOff>28575</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3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Segoe UI"/>
                  <a:cs typeface="Segoe UI"/>
                </a:rPr>
                <a:t>New functionality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zhenhua.jiang@geely.com,13510260076"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5.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9.xml"/><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98"/>
  <sheetViews>
    <sheetView tabSelected="1" zoomScale="120" zoomScaleNormal="120" workbookViewId="0">
      <selection activeCell="H5" sqref="H5"/>
    </sheetView>
  </sheetViews>
  <sheetFormatPr defaultColWidth="16" defaultRowHeight="11.25" x14ac:dyDescent="0.15"/>
  <cols>
    <col min="1" max="1" width="10.5" style="2" customWidth="1"/>
    <col min="2" max="2" width="12.625" style="2" customWidth="1"/>
    <col min="3" max="4" width="15.625" style="2" customWidth="1"/>
    <col min="5" max="5" width="20.125" style="3" customWidth="1"/>
    <col min="6" max="6" width="14.875" style="2" customWidth="1"/>
    <col min="7" max="7" width="23.875" style="2" customWidth="1"/>
    <col min="8" max="8" width="52.5" style="2" customWidth="1"/>
    <col min="9" max="9" width="42.5" style="4" customWidth="1"/>
    <col min="10" max="16384" width="16" style="2"/>
  </cols>
  <sheetData>
    <row r="1" spans="1:9" ht="24" customHeight="1" x14ac:dyDescent="0.15">
      <c r="A1" s="5" t="s">
        <v>0</v>
      </c>
      <c r="B1" s="6"/>
      <c r="E1" s="7" t="s">
        <v>1</v>
      </c>
      <c r="F1" s="7" t="s">
        <v>228</v>
      </c>
      <c r="G1" s="8" t="s">
        <v>3</v>
      </c>
      <c r="H1" s="9" t="s">
        <v>229</v>
      </c>
    </row>
    <row r="2" spans="1:9" ht="15" customHeight="1" x14ac:dyDescent="0.15">
      <c r="F2" s="10"/>
      <c r="G2" s="10"/>
      <c r="H2" s="11" t="s">
        <v>5</v>
      </c>
    </row>
    <row r="3" spans="1:9" ht="15" x14ac:dyDescent="0.15">
      <c r="A3" s="12" t="s">
        <v>6</v>
      </c>
      <c r="B3" s="13"/>
      <c r="C3" s="13"/>
      <c r="G3" s="3"/>
      <c r="H3" s="13"/>
    </row>
    <row r="4" spans="1:9" ht="38.25" customHeight="1" x14ac:dyDescent="0.15">
      <c r="A4" s="7" t="s">
        <v>7</v>
      </c>
      <c r="B4" s="7" t="s">
        <v>8</v>
      </c>
      <c r="C4" s="14" t="s">
        <v>9</v>
      </c>
      <c r="D4" s="14" t="s">
        <v>10</v>
      </c>
      <c r="E4" s="7" t="s">
        <v>11</v>
      </c>
      <c r="F4" s="7" t="s">
        <v>12</v>
      </c>
      <c r="G4" s="14" t="s">
        <v>13</v>
      </c>
      <c r="H4" s="7" t="s">
        <v>267</v>
      </c>
    </row>
    <row r="5" spans="1:9" s="51" customFormat="1" ht="30" customHeight="1" x14ac:dyDescent="0.15">
      <c r="A5" s="104" t="s">
        <v>249</v>
      </c>
      <c r="B5" s="104" t="s">
        <v>263</v>
      </c>
      <c r="C5" s="104" t="s">
        <v>243</v>
      </c>
      <c r="D5" s="104" t="s">
        <v>268</v>
      </c>
      <c r="E5" s="105" t="s">
        <v>242</v>
      </c>
      <c r="F5" s="106" t="s">
        <v>269</v>
      </c>
      <c r="G5" s="106" t="s">
        <v>282</v>
      </c>
      <c r="H5" s="107" t="s">
        <v>268</v>
      </c>
      <c r="I5" s="108"/>
    </row>
    <row r="6" spans="1:9" ht="36.6" customHeight="1" x14ac:dyDescent="0.15">
      <c r="A6" s="151" t="s">
        <v>15</v>
      </c>
      <c r="B6" s="152"/>
      <c r="C6" s="152"/>
      <c r="D6" s="153"/>
      <c r="E6" s="151" t="s">
        <v>16</v>
      </c>
      <c r="F6" s="152"/>
      <c r="G6" s="7" t="s">
        <v>17</v>
      </c>
      <c r="H6" s="7" t="s">
        <v>18</v>
      </c>
    </row>
    <row r="7" spans="1:9" ht="30" customHeight="1" x14ac:dyDescent="0.15">
      <c r="A7" s="154" t="s">
        <v>262</v>
      </c>
      <c r="B7" s="155"/>
      <c r="C7" s="155"/>
      <c r="D7" s="156"/>
      <c r="E7" s="157" t="s">
        <v>230</v>
      </c>
      <c r="F7" s="155"/>
      <c r="G7" s="20" t="s">
        <v>250</v>
      </c>
      <c r="H7" s="21"/>
    </row>
    <row r="8" spans="1:9" ht="15.6" customHeight="1" x14ac:dyDescent="0.15">
      <c r="E8" s="2"/>
    </row>
    <row r="9" spans="1:9" ht="39.950000000000003" customHeight="1" x14ac:dyDescent="0.15">
      <c r="A9" s="151" t="s">
        <v>19</v>
      </c>
      <c r="B9" s="153"/>
      <c r="C9" s="151"/>
      <c r="D9" s="153"/>
      <c r="E9" s="158"/>
      <c r="F9" s="159"/>
      <c r="G9" s="159"/>
      <c r="H9" s="160"/>
    </row>
    <row r="10" spans="1:9" ht="39.950000000000003" customHeight="1" x14ac:dyDescent="0.15">
      <c r="A10" s="124" t="s">
        <v>20</v>
      </c>
      <c r="B10" s="124"/>
      <c r="C10" s="124"/>
      <c r="D10" s="124"/>
      <c r="E10" s="161"/>
      <c r="F10" s="162"/>
      <c r="G10" s="162"/>
      <c r="H10" s="163"/>
    </row>
    <row r="11" spans="1:9" ht="15" customHeight="1" x14ac:dyDescent="0.15">
      <c r="E11" s="2"/>
    </row>
    <row r="12" spans="1:9" ht="17.100000000000001" customHeight="1" x14ac:dyDescent="0.15">
      <c r="A12" s="140" t="s">
        <v>21</v>
      </c>
      <c r="B12" s="140"/>
      <c r="C12" s="110" t="s">
        <v>22</v>
      </c>
      <c r="D12" s="111"/>
      <c r="E12" s="111"/>
      <c r="F12" s="112"/>
      <c r="G12" s="22" t="s">
        <v>23</v>
      </c>
      <c r="H12" s="9">
        <v>44965</v>
      </c>
    </row>
    <row r="13" spans="1:9" ht="17.25" customHeight="1" x14ac:dyDescent="0.15">
      <c r="A13" s="140"/>
      <c r="B13" s="140"/>
      <c r="C13" s="113"/>
      <c r="D13" s="114"/>
      <c r="E13" s="114"/>
      <c r="F13" s="115"/>
      <c r="G13" s="22" t="s">
        <v>24</v>
      </c>
      <c r="H13" s="9"/>
    </row>
    <row r="14" spans="1:9" ht="17.25" customHeight="1" x14ac:dyDescent="0.15">
      <c r="A14" s="140"/>
      <c r="B14" s="140"/>
      <c r="C14" s="124" t="s">
        <v>25</v>
      </c>
      <c r="D14" s="124"/>
      <c r="E14" s="124"/>
      <c r="F14" s="124"/>
      <c r="G14" s="22" t="s">
        <v>23</v>
      </c>
      <c r="H14" s="9"/>
    </row>
    <row r="15" spans="1:9" ht="21" customHeight="1" x14ac:dyDescent="0.15">
      <c r="A15" s="140"/>
      <c r="B15" s="140"/>
      <c r="C15" s="125" t="s">
        <v>26</v>
      </c>
      <c r="D15" s="126"/>
      <c r="E15" s="126"/>
      <c r="F15" s="127"/>
      <c r="G15" s="23" t="s">
        <v>27</v>
      </c>
      <c r="H15" s="24" t="s">
        <v>220</v>
      </c>
    </row>
    <row r="16" spans="1:9" ht="21" customHeight="1" x14ac:dyDescent="0.15">
      <c r="A16" s="140"/>
      <c r="B16" s="140"/>
      <c r="C16" s="125" t="s">
        <v>29</v>
      </c>
      <c r="D16" s="126"/>
      <c r="E16" s="126"/>
      <c r="F16" s="127"/>
      <c r="G16" s="23" t="s">
        <v>30</v>
      </c>
      <c r="H16" s="24" t="s">
        <v>220</v>
      </c>
    </row>
    <row r="17" spans="1:9" ht="15" customHeight="1" x14ac:dyDescent="0.15">
      <c r="E17" s="2"/>
    </row>
    <row r="18" spans="1:9" ht="15" x14ac:dyDescent="0.15">
      <c r="A18" s="128" t="s">
        <v>31</v>
      </c>
      <c r="B18" s="128"/>
      <c r="C18" s="128"/>
      <c r="D18" s="128"/>
      <c r="E18" s="128"/>
      <c r="F18" s="128"/>
      <c r="G18" s="128"/>
      <c r="H18" s="128"/>
    </row>
    <row r="19" spans="1:9" ht="36" customHeight="1" x14ac:dyDescent="0.15">
      <c r="A19" s="7" t="s">
        <v>32</v>
      </c>
      <c r="B19" s="7" t="s">
        <v>33</v>
      </c>
      <c r="C19" s="7" t="s">
        <v>34</v>
      </c>
      <c r="D19" s="7" t="s">
        <v>35</v>
      </c>
      <c r="E19" s="7" t="s">
        <v>270</v>
      </c>
      <c r="F19" s="7" t="s">
        <v>37</v>
      </c>
      <c r="G19" s="7" t="s">
        <v>38</v>
      </c>
      <c r="H19" s="7" t="s">
        <v>39</v>
      </c>
    </row>
    <row r="20" spans="1:9" s="98" customFormat="1" ht="19.350000000000001" customHeight="1" x14ac:dyDescent="0.15">
      <c r="A20" s="94" t="s">
        <v>254</v>
      </c>
      <c r="B20" s="95" t="s">
        <v>264</v>
      </c>
      <c r="C20" s="91" t="s">
        <v>227</v>
      </c>
      <c r="D20" s="96">
        <v>22200</v>
      </c>
      <c r="E20" s="92" t="s">
        <v>271</v>
      </c>
      <c r="F20" s="93" t="s">
        <v>41</v>
      </c>
      <c r="G20" s="96"/>
      <c r="H20" s="94" t="s">
        <v>257</v>
      </c>
      <c r="I20" s="97"/>
    </row>
    <row r="21" spans="1:9" s="98" customFormat="1" ht="19.350000000000001" customHeight="1" x14ac:dyDescent="0.15">
      <c r="A21" s="94" t="s">
        <v>256</v>
      </c>
      <c r="B21" s="95" t="s">
        <v>265</v>
      </c>
      <c r="C21" s="91" t="s">
        <v>227</v>
      </c>
      <c r="D21" s="96">
        <v>22200</v>
      </c>
      <c r="E21" s="92" t="s">
        <v>271</v>
      </c>
      <c r="F21" s="109" t="s">
        <v>261</v>
      </c>
      <c r="G21" s="96"/>
      <c r="H21" s="94" t="s">
        <v>258</v>
      </c>
      <c r="I21" s="97"/>
    </row>
    <row r="22" spans="1:9" s="98" customFormat="1" ht="19.350000000000001" customHeight="1" x14ac:dyDescent="0.15">
      <c r="A22" s="94" t="s">
        <v>44</v>
      </c>
      <c r="B22" s="211" t="s">
        <v>273</v>
      </c>
      <c r="C22" s="91" t="s">
        <v>227</v>
      </c>
      <c r="D22" s="96">
        <v>22200</v>
      </c>
      <c r="E22" s="92" t="s">
        <v>271</v>
      </c>
      <c r="F22" s="93" t="s">
        <v>41</v>
      </c>
      <c r="G22" s="96"/>
      <c r="H22" s="94" t="s">
        <v>236</v>
      </c>
      <c r="I22" s="97"/>
    </row>
    <row r="23" spans="1:9" s="98" customFormat="1" ht="19.350000000000001" customHeight="1" x14ac:dyDescent="0.15">
      <c r="A23" s="94" t="s">
        <v>45</v>
      </c>
      <c r="B23" s="211" t="s">
        <v>274</v>
      </c>
      <c r="C23" s="91" t="s">
        <v>227</v>
      </c>
      <c r="D23" s="96">
        <v>22200</v>
      </c>
      <c r="E23" s="92" t="s">
        <v>271</v>
      </c>
      <c r="F23" s="93" t="s">
        <v>41</v>
      </c>
      <c r="G23" s="96"/>
      <c r="H23" s="94" t="s">
        <v>237</v>
      </c>
      <c r="I23" s="97"/>
    </row>
    <row r="24" spans="1:9" s="98" customFormat="1" ht="19.350000000000001" customHeight="1" x14ac:dyDescent="0.15">
      <c r="A24" s="94" t="s">
        <v>46</v>
      </c>
      <c r="B24" s="211" t="s">
        <v>275</v>
      </c>
      <c r="C24" s="91" t="s">
        <v>227</v>
      </c>
      <c r="D24" s="96">
        <v>22200</v>
      </c>
      <c r="E24" s="92" t="s">
        <v>271</v>
      </c>
      <c r="F24" s="93" t="s">
        <v>41</v>
      </c>
      <c r="G24" s="96"/>
      <c r="H24" s="94" t="s">
        <v>238</v>
      </c>
      <c r="I24" s="97"/>
    </row>
    <row r="25" spans="1:9" s="98" customFormat="1" ht="19.350000000000001" customHeight="1" x14ac:dyDescent="0.15">
      <c r="A25" s="94" t="s">
        <v>47</v>
      </c>
      <c r="B25" s="211" t="s">
        <v>276</v>
      </c>
      <c r="C25" s="91" t="s">
        <v>227</v>
      </c>
      <c r="D25" s="96">
        <v>22200</v>
      </c>
      <c r="E25" s="92" t="s">
        <v>271</v>
      </c>
      <c r="F25" s="93" t="s">
        <v>41</v>
      </c>
      <c r="G25" s="96"/>
      <c r="H25" s="94" t="s">
        <v>239</v>
      </c>
      <c r="I25" s="97"/>
    </row>
    <row r="26" spans="1:9" s="98" customFormat="1" ht="19.350000000000001" customHeight="1" x14ac:dyDescent="0.15">
      <c r="A26" s="94" t="s">
        <v>231</v>
      </c>
      <c r="B26" s="211" t="s">
        <v>277</v>
      </c>
      <c r="C26" s="91" t="s">
        <v>227</v>
      </c>
      <c r="D26" s="96">
        <v>22200</v>
      </c>
      <c r="E26" s="92" t="s">
        <v>271</v>
      </c>
      <c r="F26" s="93" t="s">
        <v>41</v>
      </c>
      <c r="G26" s="96"/>
      <c r="H26" s="94" t="s">
        <v>240</v>
      </c>
      <c r="I26" s="97"/>
    </row>
    <row r="27" spans="1:9" s="98" customFormat="1" ht="19.350000000000001" customHeight="1" x14ac:dyDescent="0.15">
      <c r="A27" s="94" t="s">
        <v>232</v>
      </c>
      <c r="B27" s="211" t="s">
        <v>278</v>
      </c>
      <c r="C27" s="91" t="s">
        <v>227</v>
      </c>
      <c r="D27" s="96">
        <v>22200</v>
      </c>
      <c r="E27" s="92" t="s">
        <v>271</v>
      </c>
      <c r="F27" s="93" t="s">
        <v>41</v>
      </c>
      <c r="G27" s="96"/>
      <c r="H27" s="94" t="s">
        <v>241</v>
      </c>
      <c r="I27" s="97"/>
    </row>
    <row r="28" spans="1:9" s="98" customFormat="1" ht="19.350000000000001" customHeight="1" x14ac:dyDescent="0.15">
      <c r="A28" s="94" t="s">
        <v>215</v>
      </c>
      <c r="B28" s="211" t="s">
        <v>279</v>
      </c>
      <c r="C28" s="91" t="s">
        <v>227</v>
      </c>
      <c r="D28" s="96">
        <v>22200</v>
      </c>
      <c r="E28" s="92" t="s">
        <v>271</v>
      </c>
      <c r="F28" s="109" t="s">
        <v>49</v>
      </c>
      <c r="G28" s="96"/>
      <c r="H28" s="94" t="s">
        <v>259</v>
      </c>
      <c r="I28" s="97"/>
    </row>
    <row r="29" spans="1:9" ht="15" customHeight="1" x14ac:dyDescent="0.15">
      <c r="E29" s="2"/>
    </row>
    <row r="30" spans="1:9" ht="15" x14ac:dyDescent="0.15">
      <c r="A30" s="129" t="s">
        <v>50</v>
      </c>
      <c r="B30" s="129"/>
      <c r="C30" s="129"/>
      <c r="D30" s="129"/>
      <c r="E30" s="129"/>
      <c r="F30" s="129"/>
      <c r="G30" s="130"/>
      <c r="H30" s="129"/>
    </row>
    <row r="31" spans="1:9" ht="15.75" customHeight="1" x14ac:dyDescent="0.15">
      <c r="A31" s="143" t="s">
        <v>32</v>
      </c>
      <c r="B31" s="116" t="s">
        <v>51</v>
      </c>
      <c r="C31" s="137"/>
      <c r="D31" s="143" t="s">
        <v>52</v>
      </c>
      <c r="E31" s="34" t="s">
        <v>53</v>
      </c>
      <c r="F31" s="116" t="s">
        <v>54</v>
      </c>
      <c r="G31" s="35" t="s">
        <v>55</v>
      </c>
      <c r="H31" s="36" t="s">
        <v>56</v>
      </c>
    </row>
    <row r="32" spans="1:9" ht="16.5" customHeight="1" x14ac:dyDescent="0.15">
      <c r="A32" s="144"/>
      <c r="B32" s="138"/>
      <c r="C32" s="139"/>
      <c r="D32" s="144"/>
      <c r="E32" s="38" t="s">
        <v>57</v>
      </c>
      <c r="F32" s="117"/>
      <c r="G32" s="39" t="s">
        <v>58</v>
      </c>
      <c r="H32" s="40" t="s">
        <v>59</v>
      </c>
    </row>
    <row r="33" spans="1:9" s="98" customFormat="1" ht="15" customHeight="1" x14ac:dyDescent="0.15">
      <c r="A33" s="135" t="s">
        <v>60</v>
      </c>
      <c r="B33" s="131" t="s">
        <v>61</v>
      </c>
      <c r="C33" s="132"/>
      <c r="D33" s="141" t="s">
        <v>62</v>
      </c>
      <c r="E33" s="212" t="s">
        <v>280</v>
      </c>
      <c r="F33" s="118" t="s">
        <v>63</v>
      </c>
      <c r="G33" s="91" t="s">
        <v>227</v>
      </c>
      <c r="H33" s="100"/>
      <c r="I33" s="97"/>
    </row>
    <row r="34" spans="1:9" s="98" customFormat="1" ht="15" customHeight="1" x14ac:dyDescent="0.15">
      <c r="A34" s="136"/>
      <c r="B34" s="133"/>
      <c r="C34" s="134"/>
      <c r="D34" s="142"/>
      <c r="E34" s="101" t="str">
        <f>IF(OR(TRIM(D33)="N/A",TRIM(D33)="NA"),"N/A",IF(OR(TRIM(E33)="N/A",TRIM(E33)="NA"),"N/A",IF(OR(TRIM(E33)="no vbf",TRIM(E33)=""),"00 00 00 00 00 00 00 00",CONCATENATE(MID(TRIM(E33),1,2),CHAR(32),MID(TRIM(E33),3,2),CHAR(32),MID(TRIM(E33),5,2),CHAR(32),MID(TRIM(E33),7,2),CHAR(32),MID(TRIM(E33),9,2),CHAR(32),"20",CHAR(32),"20",CHAR(32),DEC2HEX(CODE(SUBSTITUTE(MID(TRIM(E33),11,2),"/","")))))))</f>
        <v>66 08 08 70 35 20 20 41</v>
      </c>
      <c r="F34" s="119"/>
      <c r="G34" s="101" t="str">
        <f>IF(OR(TRIM(F33)="N/A",TRIM(F33)="NA"),"N/A",IF(OR(TRIM(G33)="N/A",TRIM(G33)="NA"),"N/A",IF(OR(TRIM(G33)="no vbf",TRIM(G33)=""),"00 00 00 00 00 00 00",CONCATENATE(MID(TRIM(G33),1,2),CHAR(32),MID(TRIM(G33),3,2),CHAR(32),MID(TRIM(G33),5,2),CHAR(32),MID(TRIM(G33),7,2),CHAR(32),"20",CHAR(32),DEC2HEX(CODE(SUBSTITUTE(MID(TRIM(G33),9,2),"/",""))),CHAR(32),DEC2HEX(CODE(MID(TRIM(G33),11,1)))))))</f>
        <v>00 00 00 00 00 00 00</v>
      </c>
      <c r="H34" s="102" t="s">
        <v>221</v>
      </c>
      <c r="I34" s="97"/>
    </row>
    <row r="35" spans="1:9" s="98" customFormat="1" ht="15" customHeight="1" x14ac:dyDescent="0.15">
      <c r="A35" s="147" t="s">
        <v>226</v>
      </c>
      <c r="B35" s="131" t="s">
        <v>65</v>
      </c>
      <c r="C35" s="132"/>
      <c r="D35" s="118" t="s">
        <v>66</v>
      </c>
      <c r="E35" s="99" t="s">
        <v>264</v>
      </c>
      <c r="F35" s="118" t="s">
        <v>67</v>
      </c>
      <c r="G35" s="91" t="s">
        <v>227</v>
      </c>
      <c r="H35" s="103"/>
      <c r="I35" s="97"/>
    </row>
    <row r="36" spans="1:9" s="98" customFormat="1" ht="15" customHeight="1" x14ac:dyDescent="0.15">
      <c r="A36" s="148"/>
      <c r="B36" s="133"/>
      <c r="C36" s="134"/>
      <c r="D36" s="119"/>
      <c r="E36" s="101" t="str">
        <f>IF(OR(TRIM(D35)="N/A",TRIM(D35)="NA"),"N/A",IF(OR(TRIM(E35)="N/A",TRIM(E35)="NA"),"N/A",IF(OR(TRIM(E35)="no vbf",TRIM(E35)=""),"00 00 00 00 00 00 00 00",CONCATENATE(MID(TRIM(E35),1,2),CHAR(32),MID(TRIM(E35),3,2),CHAR(32),MID(TRIM(E35),5,2),CHAR(32),MID(TRIM(E35),7,2),CHAR(32),MID(TRIM(E35),9,2),CHAR(32),"20",CHAR(32),"20",CHAR(32),DEC2HEX(CODE(SUBSTITUTE(MID(TRIM(E35),11,2),"/","")))))))</f>
        <v>88 95 10 81 91 20 20 42</v>
      </c>
      <c r="F36" s="119"/>
      <c r="G36" s="101" t="str">
        <f>IF(OR(TRIM(F35)="N/A",TRIM(F35)="NA"),"N/A",IF(OR(TRIM(G35)="N/A",TRIM(G35)="NA"),"N/A",IF(OR(TRIM(G35)="no vbf",TRIM(G35)=""),"00 00 00 00 00 00 00",CONCATENATE(MID(TRIM(G35),1,2),CHAR(32),MID(TRIM(G35),3,2),CHAR(32),MID(TRIM(G35),5,2),CHAR(32),MID(TRIM(G35),7,2),CHAR(32),"20",CHAR(32),DEC2HEX(CODE(SUBSTITUTE(MID(TRIM(G35),9,2),"/",""))),CHAR(32),DEC2HEX(CODE(MID(TRIM(G35),11,1)))))))</f>
        <v>00 00 00 00 00 00 00</v>
      </c>
      <c r="H36" s="102" t="s">
        <v>222</v>
      </c>
      <c r="I36" s="97"/>
    </row>
    <row r="37" spans="1:9" s="98" customFormat="1" ht="15" customHeight="1" x14ac:dyDescent="0.15">
      <c r="A37" s="135" t="s">
        <v>255</v>
      </c>
      <c r="B37" s="131" t="s">
        <v>68</v>
      </c>
      <c r="C37" s="132"/>
      <c r="D37" s="118" t="s">
        <v>69</v>
      </c>
      <c r="E37" s="99" t="s">
        <v>266</v>
      </c>
      <c r="F37" s="118" t="s">
        <v>70</v>
      </c>
      <c r="G37" s="91" t="s">
        <v>227</v>
      </c>
      <c r="H37" s="103"/>
      <c r="I37" s="97"/>
    </row>
    <row r="38" spans="1:9" s="98" customFormat="1" ht="15" customHeight="1" x14ac:dyDescent="0.15">
      <c r="A38" s="136"/>
      <c r="B38" s="133"/>
      <c r="C38" s="134"/>
      <c r="D38" s="119"/>
      <c r="E38" s="101" t="str">
        <f>IF(OR(TRIM(D37)="N/A",TRIM(D37)="NA"),"N/A",IF(OR(TRIM(E37)="N/A",TRIM(E37)="NA"),"N/A",IF(OR(TRIM(E37)="no vbf",TRIM(E37)=""),"00 00 00 00 00 00 00 00",CONCATENATE(MID(TRIM(E37),1,2),CHAR(32),MID(TRIM(E37),3,2),CHAR(32),MID(TRIM(E37),5,2),CHAR(32),MID(TRIM(E37),7,2),CHAR(32),MID(TRIM(E37),9,2),CHAR(32),"20",CHAR(32),"20",CHAR(32),DEC2HEX(CODE(SUBSTITUTE(MID(TRIM(E37),11,2),"/","")))))))</f>
        <v>88 94 70 30 96 20 20 43</v>
      </c>
      <c r="F38" s="119"/>
      <c r="G38" s="101" t="str">
        <f>IF(OR(TRIM(F37)="N/A",TRIM(F37)="NA"),"N/A",IF(OR(TRIM(G37)="N/A",TRIM(G37)="NA"),"N/A",IF(OR(TRIM(G37)="no vbf",TRIM(G37)=""),"00 00 00 00 00 00 00",CONCATENATE(MID(TRIM(G37),1,2),CHAR(32),MID(TRIM(G37),3,2),CHAR(32),MID(TRIM(G37),5,2),CHAR(32),MID(TRIM(G37),7,2),CHAR(32),"20",CHAR(32),DEC2HEX(CODE(SUBSTITUTE(MID(TRIM(G37),9,2),"/",""))),CHAR(32),DEC2HEX(CODE(MID(TRIM(G37),11,1)))))))</f>
        <v>00 00 00 00 00 00 00</v>
      </c>
      <c r="H38" s="102" t="s">
        <v>223</v>
      </c>
      <c r="I38" s="97"/>
    </row>
    <row r="39" spans="1:9" s="98" customFormat="1" ht="15" customHeight="1" x14ac:dyDescent="0.15">
      <c r="A39" s="149" t="s">
        <v>72</v>
      </c>
      <c r="B39" s="120" t="s">
        <v>73</v>
      </c>
      <c r="C39" s="121"/>
      <c r="D39" s="145" t="s">
        <v>74</v>
      </c>
      <c r="E39" s="99" t="s">
        <v>260</v>
      </c>
      <c r="F39" s="118" t="s">
        <v>75</v>
      </c>
      <c r="G39" s="91" t="s">
        <v>227</v>
      </c>
      <c r="H39" s="103" t="s">
        <v>76</v>
      </c>
      <c r="I39" s="97"/>
    </row>
    <row r="40" spans="1:9" s="98" customFormat="1" ht="15" customHeight="1" x14ac:dyDescent="0.15">
      <c r="A40" s="150"/>
      <c r="B40" s="122"/>
      <c r="C40" s="123"/>
      <c r="D40" s="146"/>
      <c r="E40" s="101" t="str">
        <f>IF(OR(TRIM(D39)="N/A",TRIM(D39)="NA"),"N/A",IF(OR(TRIM(E39)="N/A",TRIM(E39)="NA"),"N/A",IF(OR(TRIM(E39)="no vbf",TRIM(E39)=""),"00 00 00 00 00 00 00 00",CONCATENATE(MID(TRIM(E39),1,2),CHAR(32),MID(TRIM(E39),3,2),CHAR(32),MID(TRIM(E39),5,2),CHAR(32),MID(TRIM(E39),7,2),CHAR(32),MID(TRIM(E39),9,2),CHAR(32),"20",CHAR(32),"20",CHAR(32),DEC2HEX(CODE(SUBSTITUTE(MID(TRIM(E39),11,2),"/","")))))))</f>
        <v>88 94 70 31 48 20 20 41</v>
      </c>
      <c r="F40" s="119"/>
      <c r="G40" s="101" t="str">
        <f>IF(OR(TRIM(F39)="N/A",TRIM(F39)="NA"),"N/A",IF(OR(TRIM(G39)="N/A",TRIM(G39)="NA"),"N/A",IF(OR(TRIM(G39)="no vbf",TRIM(G39)=""),"00 00 00 00 00 00 00",CONCATENATE(MID(TRIM(G39),1,2),CHAR(32),MID(TRIM(G39),3,2),CHAR(32),MID(TRIM(G39),5,2),CHAR(32),MID(TRIM(G39),7,2),CHAR(32),"20",CHAR(32),DEC2HEX(CODE(SUBSTITUTE(MID(TRIM(G39),9,2),"/",""))),CHAR(32),DEC2HEX(CODE(MID(TRIM(G39),11,1)))))))</f>
        <v>00 00 00 00 00 00 00</v>
      </c>
      <c r="H40" s="102" t="s">
        <v>223</v>
      </c>
      <c r="I40" s="97"/>
    </row>
    <row r="41" spans="1:9" s="98" customFormat="1" ht="14.25" customHeight="1" x14ac:dyDescent="0.15">
      <c r="A41" s="135" t="s">
        <v>256</v>
      </c>
      <c r="B41" s="131" t="s">
        <v>77</v>
      </c>
      <c r="C41" s="132"/>
      <c r="D41" s="118" t="s">
        <v>43</v>
      </c>
      <c r="E41" s="99" t="s">
        <v>265</v>
      </c>
      <c r="F41" s="118" t="s">
        <v>43</v>
      </c>
      <c r="G41" s="91" t="s">
        <v>227</v>
      </c>
      <c r="H41" s="103" t="s">
        <v>76</v>
      </c>
      <c r="I41" s="97"/>
    </row>
    <row r="42" spans="1:9" s="98" customFormat="1" ht="14.25" customHeight="1" x14ac:dyDescent="0.15">
      <c r="A42" s="136"/>
      <c r="B42" s="133"/>
      <c r="C42" s="134"/>
      <c r="D42" s="119"/>
      <c r="E42" s="101" t="str">
        <f>IF(OR(TRIM(D41)="N/A",TRIM(D41)="NA"),"N/A",IF(OR(TRIM(E41)="N/A",TRIM(E41)="NA"),"N/A",IF(OR(TRIM(E41)="no vbf",TRIM(E41)=""),"00 00 00 00 00 00 00 00",CONCATENATE(MID(TRIM(E41),1,2),CHAR(32),MID(TRIM(E41),3,2),CHAR(32),MID(TRIM(E41),5,2),CHAR(32),MID(TRIM(E41),7,2),CHAR(32),MID(TRIM(E41),9,2),CHAR(32),"20",CHAR(32),"20",CHAR(32),DEC2HEX(CODE(SUBSTITUTE(MID(TRIM(E41),11,2),"/","")))))))</f>
        <v>N/A</v>
      </c>
      <c r="F42" s="119"/>
      <c r="G42" s="101" t="str">
        <f>IF(OR(TRIM(F41)="N/A",TRIM(F41)="NA"),"N/A",IF(OR(TRIM(G41)="N/A",TRIM(G41)="NA"),"N/A",IF(OR(TRIM(G41)="no vbf",TRIM(G41)=""),"00 00 00 00 00 00 00",CONCATENATE(MID(TRIM(G41),1,2),CHAR(32),MID(TRIM(G41),3,2),CHAR(32),MID(TRIM(G41),5,2),CHAR(32),MID(TRIM(G41),7,2),CHAR(32),"20",CHAR(32),DEC2HEX(CODE(SUBSTITUTE(MID(TRIM(G41),9,2),"/",""))),CHAR(32),DEC2HEX(CODE(MID(TRIM(G41),11,1)))))))</f>
        <v>N/A</v>
      </c>
      <c r="H42" s="102" t="s">
        <v>224</v>
      </c>
      <c r="I42" s="97"/>
    </row>
    <row r="43" spans="1:9" s="98" customFormat="1" ht="14.25" customHeight="1" x14ac:dyDescent="0.15">
      <c r="A43" s="149" t="s">
        <v>78</v>
      </c>
      <c r="B43" s="120" t="s">
        <v>79</v>
      </c>
      <c r="C43" s="121"/>
      <c r="D43" s="145" t="s">
        <v>244</v>
      </c>
      <c r="E43" s="99" t="s">
        <v>251</v>
      </c>
      <c r="F43" s="118" t="s">
        <v>82</v>
      </c>
      <c r="G43" s="91" t="s">
        <v>227</v>
      </c>
      <c r="H43" s="103"/>
      <c r="I43" s="97"/>
    </row>
    <row r="44" spans="1:9" s="98" customFormat="1" ht="14.25" customHeight="1" x14ac:dyDescent="0.15">
      <c r="A44" s="150"/>
      <c r="B44" s="122"/>
      <c r="C44" s="123"/>
      <c r="D44" s="146"/>
      <c r="E44" s="101" t="str">
        <f>IF(OR(TRIM(D43)="N/A",TRIM(D43)="NA"),"N/A",IF(OR(TRIM(E43)="N/A",TRIM(E43)="NA"),"N/A",IF(OR(TRIM(E43)="no vbf",TRIM(E43)=""),"00 00 00 00 00 00 00 00",CONCATENATE(MID(TRIM(E43),1,2),CHAR(32),MID(TRIM(E43),3,2),CHAR(32),MID(TRIM(E43),5,2),CHAR(32),MID(TRIM(E43),7,2),CHAR(32),MID(TRIM(E43),9,2),CHAR(32),"20",CHAR(32),"20",CHAR(32),DEC2HEX(CODE(SUBSTITUTE(MID(TRIM(E43),11,2),"/","")))))))</f>
        <v>88 94 87 05 32 20 20 41</v>
      </c>
      <c r="F44" s="119"/>
      <c r="G44" s="101" t="str">
        <f>IF(OR(TRIM(F43)="N/A",TRIM(F43)="NA"),"N/A",IF(OR(TRIM(G43)="N/A",TRIM(G43)="NA"),"N/A",IF(OR(TRIM(G43)="no vbf",TRIM(G43)=""),"00 00 00 00 00 00 00",CONCATENATE(MID(TRIM(G43),1,2),CHAR(32),MID(TRIM(G43),3,2),CHAR(32),MID(TRIM(G43),5,2),CHAR(32),MID(TRIM(G43),7,2),CHAR(32),"20",CHAR(32),DEC2HEX(CODE(SUBSTITUTE(MID(TRIM(G43),9,2),"/",""))),CHAR(32),DEC2HEX(CODE(MID(TRIM(G43),11,1)))))))</f>
        <v>00 00 00 00 00 00 00</v>
      </c>
      <c r="H44" s="102" t="s">
        <v>221</v>
      </c>
      <c r="I44" s="97"/>
    </row>
    <row r="45" spans="1:9" s="98" customFormat="1" ht="14.25" customHeight="1" x14ac:dyDescent="0.15">
      <c r="A45" s="135" t="s">
        <v>44</v>
      </c>
      <c r="B45" s="131" t="s">
        <v>88</v>
      </c>
      <c r="C45" s="132"/>
      <c r="D45" s="118" t="s">
        <v>85</v>
      </c>
      <c r="E45" s="212" t="s">
        <v>272</v>
      </c>
      <c r="F45" s="118" t="s">
        <v>86</v>
      </c>
      <c r="G45" s="91" t="s">
        <v>227</v>
      </c>
      <c r="H45" s="103"/>
      <c r="I45" s="97"/>
    </row>
    <row r="46" spans="1:9" s="98" customFormat="1" ht="14.25" customHeight="1" x14ac:dyDescent="0.15">
      <c r="A46" s="136"/>
      <c r="B46" s="133"/>
      <c r="C46" s="134"/>
      <c r="D46" s="119"/>
      <c r="E46" s="101" t="str">
        <f>IF(OR(TRIM(D45)="N/A",TRIM(D45)="NA"),"N/A",IF(OR(TRIM(E45)="N/A",TRIM(E45)="NA"),"N/A",IF(OR(TRIM(E45)="no vbf",TRIM(E45)=""),"00 00 00 00 00 00 00 00",CONCATENATE(MID(TRIM(E45),1,2),CHAR(32),MID(TRIM(E45),3,2),CHAR(32),MID(TRIM(E45),5,2),CHAR(32),MID(TRIM(E45),7,2),CHAR(32),MID(TRIM(E45),9,2),CHAR(32),"20",CHAR(32),"20",CHAR(32),DEC2HEX(CODE(SUBSTITUTE(MID(TRIM(E45),11,2),"/","")))))))</f>
        <v>66 08 08 68 87 20 20 41</v>
      </c>
      <c r="F46" s="119"/>
      <c r="G46" s="101" t="str">
        <f>IF(OR(TRIM(F45)="N/A",TRIM(F45)="NA"),"N/A",IF(OR(TRIM(G45)="N/A",TRIM(G45)="NA"),"N/A",IF(OR(TRIM(G45)="no vbf",TRIM(G45)=""),"00 00 00 00 00 00 00",CONCATENATE(MID(TRIM(G45),1,2),CHAR(32),MID(TRIM(G45),3,2),CHAR(32),MID(TRIM(G45),5,2),CHAR(32),MID(TRIM(G45),7,2),CHAR(32),"20",CHAR(32),DEC2HEX(CODE(SUBSTITUTE(MID(TRIM(G45),9,2),"/",""))),CHAR(32),DEC2HEX(CODE(MID(TRIM(G45),11,1)))))))</f>
        <v>00 00 00 00 00 00 00</v>
      </c>
      <c r="H46" s="102" t="s">
        <v>225</v>
      </c>
      <c r="I46" s="97"/>
    </row>
    <row r="47" spans="1:9" s="98" customFormat="1" ht="14.25" customHeight="1" x14ac:dyDescent="0.15">
      <c r="A47" s="135" t="s">
        <v>217</v>
      </c>
      <c r="B47" s="131" t="s">
        <v>88</v>
      </c>
      <c r="C47" s="132"/>
      <c r="D47" s="118" t="s">
        <v>85</v>
      </c>
      <c r="E47" s="212" t="s">
        <v>281</v>
      </c>
      <c r="F47" s="118" t="s">
        <v>86</v>
      </c>
      <c r="G47" s="91" t="s">
        <v>227</v>
      </c>
      <c r="H47" s="103"/>
      <c r="I47" s="97"/>
    </row>
    <row r="48" spans="1:9" s="98" customFormat="1" ht="14.25" customHeight="1" x14ac:dyDescent="0.15">
      <c r="A48" s="136"/>
      <c r="B48" s="133"/>
      <c r="C48" s="134"/>
      <c r="D48" s="119"/>
      <c r="E48" s="101" t="str">
        <f>IF(OR(TRIM(D47)="N/A",TRIM(D47)="NA"),"N/A",IF(OR(TRIM(E47)="N/A",TRIM(E47)="NA"),"N/A",IF(OR(TRIM(E47)="no vbf",TRIM(E47)=""),"00 00 00 00 00 00 00 00",CONCATENATE(MID(TRIM(E47),1,2),CHAR(32),MID(TRIM(E47),3,2),CHAR(32),MID(TRIM(E47),5,2),CHAR(32),MID(TRIM(E47),7,2),CHAR(32),MID(TRIM(E47),9,2),CHAR(32),"20",CHAR(32),"20",CHAR(32),DEC2HEX(CODE(SUBSTITUTE(MID(TRIM(E47),11,2),"/","")))))))</f>
        <v>66 08 08 68 86 20 20 41</v>
      </c>
      <c r="F48" s="119"/>
      <c r="G48" s="101" t="str">
        <f>IF(OR(TRIM(F47)="N/A",TRIM(F47)="NA"),"N/A",IF(OR(TRIM(G47)="N/A",TRIM(G47)="NA"),"N/A",IF(OR(TRIM(G47)="no vbf",TRIM(G47)=""),"00 00 00 00 00 00 00",CONCATENATE(MID(TRIM(G47),1,2),CHAR(32),MID(TRIM(G47),3,2),CHAR(32),MID(TRIM(G47),5,2),CHAR(32),MID(TRIM(G47),7,2),CHAR(32),"20",CHAR(32),DEC2HEX(CODE(SUBSTITUTE(MID(TRIM(G47),9,2),"/",""))),CHAR(32),DEC2HEX(CODE(MID(TRIM(G47),11,1)))))))</f>
        <v>00 00 00 00 00 00 00</v>
      </c>
      <c r="H48" s="102" t="s">
        <v>224</v>
      </c>
      <c r="I48" s="97"/>
    </row>
    <row r="49" spans="1:9" s="98" customFormat="1" ht="14.25" customHeight="1" x14ac:dyDescent="0.15">
      <c r="A49" s="135" t="s">
        <v>218</v>
      </c>
      <c r="B49" s="131" t="s">
        <v>88</v>
      </c>
      <c r="C49" s="132"/>
      <c r="D49" s="118" t="s">
        <v>85</v>
      </c>
      <c r="E49" s="212" t="s">
        <v>275</v>
      </c>
      <c r="F49" s="118" t="s">
        <v>86</v>
      </c>
      <c r="G49" s="91" t="s">
        <v>227</v>
      </c>
      <c r="H49" s="103"/>
      <c r="I49" s="97"/>
    </row>
    <row r="50" spans="1:9" s="98" customFormat="1" ht="14.25" customHeight="1" x14ac:dyDescent="0.15">
      <c r="A50" s="136"/>
      <c r="B50" s="133"/>
      <c r="C50" s="134"/>
      <c r="D50" s="119"/>
      <c r="E50" s="101" t="str">
        <f>IF(OR(TRIM(D49)="N/A",TRIM(D49)="NA"),"N/A",IF(OR(TRIM(E49)="N/A",TRIM(E49)="NA"),"N/A",IF(OR(TRIM(E49)="no vbf",TRIM(E49)=""),"00 00 00 00 00 00 00 00",CONCATENATE(MID(TRIM(E49),1,2),CHAR(32),MID(TRIM(E49),3,2),CHAR(32),MID(TRIM(E49),5,2),CHAR(32),MID(TRIM(E49),7,2),CHAR(32),MID(TRIM(E49),9,2),CHAR(32),"20",CHAR(32),"20",CHAR(32),DEC2HEX(CODE(SUBSTITUTE(MID(TRIM(E49),11,2),"/","")))))))</f>
        <v>66 08 08 68 85 20 20 41</v>
      </c>
      <c r="F50" s="119"/>
      <c r="G50" s="101" t="str">
        <f>IF(OR(TRIM(F49)="N/A",TRIM(F49)="NA"),"N/A",IF(OR(TRIM(G49)="N/A",TRIM(G49)="NA"),"N/A",IF(OR(TRIM(G49)="no vbf",TRIM(G49)=""),"00 00 00 00 00 00 00",CONCATENATE(MID(TRIM(G49),1,2),CHAR(32),MID(TRIM(G49),3,2),CHAR(32),MID(TRIM(G49),5,2),CHAR(32),MID(TRIM(G49),7,2),CHAR(32),"20",CHAR(32),DEC2HEX(CODE(SUBSTITUTE(MID(TRIM(G49),9,2),"/",""))),CHAR(32),DEC2HEX(CODE(MID(TRIM(G49),11,1)))))))</f>
        <v>00 00 00 00 00 00 00</v>
      </c>
      <c r="H50" s="102" t="s">
        <v>224</v>
      </c>
      <c r="I50" s="97"/>
    </row>
    <row r="51" spans="1:9" s="98" customFormat="1" ht="14.25" customHeight="1" x14ac:dyDescent="0.15">
      <c r="A51" s="135" t="s">
        <v>219</v>
      </c>
      <c r="B51" s="131" t="s">
        <v>88</v>
      </c>
      <c r="C51" s="132"/>
      <c r="D51" s="118" t="s">
        <v>85</v>
      </c>
      <c r="E51" s="212" t="s">
        <v>276</v>
      </c>
      <c r="F51" s="118" t="s">
        <v>86</v>
      </c>
      <c r="G51" s="91" t="s">
        <v>227</v>
      </c>
      <c r="H51" s="103"/>
      <c r="I51" s="97"/>
    </row>
    <row r="52" spans="1:9" s="98" customFormat="1" ht="14.25" customHeight="1" x14ac:dyDescent="0.15">
      <c r="A52" s="136"/>
      <c r="B52" s="133"/>
      <c r="C52" s="134"/>
      <c r="D52" s="119"/>
      <c r="E52" s="101" t="str">
        <f>IF(OR(TRIM(D51)="N/A",TRIM(D51)="NA"),"N/A",IF(OR(TRIM(E51)="N/A",TRIM(E51)="NA"),"N/A",IF(OR(TRIM(E51)="no vbf",TRIM(E51)=""),"00 00 00 00 00 00 00 00",CONCATENATE(MID(TRIM(E51),1,2),CHAR(32),MID(TRIM(E51),3,2),CHAR(32),MID(TRIM(E51),5,2),CHAR(32),MID(TRIM(E51),7,2),CHAR(32),MID(TRIM(E51),9,2),CHAR(32),"20",CHAR(32),"20",CHAR(32),DEC2HEX(CODE(SUBSTITUTE(MID(TRIM(E51),11,2),"/","")))))))</f>
        <v>66 08 08 68 84 20 20 41</v>
      </c>
      <c r="F52" s="119"/>
      <c r="G52" s="101" t="str">
        <f>IF(OR(TRIM(F51)="N/A",TRIM(F51)="NA"),"N/A",IF(OR(TRIM(G51)="N/A",TRIM(G51)="NA"),"N/A",IF(OR(TRIM(G51)="no vbf",TRIM(G51)=""),"00 00 00 00 00 00 00",CONCATENATE(MID(TRIM(G51),1,2),CHAR(32),MID(TRIM(G51),3,2),CHAR(32),MID(TRIM(G51),5,2),CHAR(32),MID(TRIM(G51),7,2),CHAR(32),"20",CHAR(32),DEC2HEX(CODE(SUBSTITUTE(MID(TRIM(G51),9,2),"/",""))),CHAR(32),DEC2HEX(CODE(MID(TRIM(G51),11,1)))))))</f>
        <v>00 00 00 00 00 00 00</v>
      </c>
      <c r="H52" s="102" t="s">
        <v>224</v>
      </c>
      <c r="I52" s="97"/>
    </row>
    <row r="53" spans="1:9" s="98" customFormat="1" ht="14.25" customHeight="1" x14ac:dyDescent="0.15">
      <c r="A53" s="135" t="s">
        <v>233</v>
      </c>
      <c r="B53" s="131" t="s">
        <v>88</v>
      </c>
      <c r="C53" s="132"/>
      <c r="D53" s="118" t="s">
        <v>85</v>
      </c>
      <c r="E53" s="212" t="s">
        <v>277</v>
      </c>
      <c r="F53" s="118" t="s">
        <v>86</v>
      </c>
      <c r="G53" s="91" t="s">
        <v>227</v>
      </c>
      <c r="H53" s="103"/>
      <c r="I53" s="97"/>
    </row>
    <row r="54" spans="1:9" s="98" customFormat="1" ht="14.25" customHeight="1" x14ac:dyDescent="0.15">
      <c r="A54" s="136"/>
      <c r="B54" s="133"/>
      <c r="C54" s="134"/>
      <c r="D54" s="119"/>
      <c r="E54" s="101" t="str">
        <f>IF(OR(TRIM(D53)="N/A",TRIM(D53)="NA"),"N/A",IF(OR(TRIM(E53)="N/A",TRIM(E53)="NA"),"N/A",IF(OR(TRIM(E53)="no vbf",TRIM(E53)=""),"00 00 00 00 00 00 00 00",CONCATENATE(MID(TRIM(E53),1,2),CHAR(32),MID(TRIM(E53),3,2),CHAR(32),MID(TRIM(E53),5,2),CHAR(32),MID(TRIM(E53),7,2),CHAR(32),MID(TRIM(E53),9,2),CHAR(32),"20",CHAR(32),"20",CHAR(32),DEC2HEX(CODE(SUBSTITUTE(MID(TRIM(E53),11,2),"/","")))))))</f>
        <v>66 08 08 68 83 20 20 41</v>
      </c>
      <c r="F54" s="119"/>
      <c r="G54" s="101" t="str">
        <f>IF(OR(TRIM(F53)="N/A",TRIM(F53)="NA"),"N/A",IF(OR(TRIM(G53)="N/A",TRIM(G53)="NA"),"N/A",IF(OR(TRIM(G53)="no vbf",TRIM(G53)=""),"00 00 00 00 00 00 00",CONCATENATE(MID(TRIM(G53),1,2),CHAR(32),MID(TRIM(G53),3,2),CHAR(32),MID(TRIM(G53),5,2),CHAR(32),MID(TRIM(G53),7,2),CHAR(32),"20",CHAR(32),DEC2HEX(CODE(SUBSTITUTE(MID(TRIM(G53),9,2),"/",""))),CHAR(32),DEC2HEX(CODE(MID(TRIM(G53),11,1)))))))</f>
        <v>00 00 00 00 00 00 00</v>
      </c>
      <c r="H54" s="102" t="s">
        <v>221</v>
      </c>
      <c r="I54" s="97"/>
    </row>
    <row r="55" spans="1:9" s="98" customFormat="1" ht="14.25" customHeight="1" x14ac:dyDescent="0.15">
      <c r="A55" s="135" t="s">
        <v>234</v>
      </c>
      <c r="B55" s="131" t="s">
        <v>88</v>
      </c>
      <c r="C55" s="132"/>
      <c r="D55" s="118" t="s">
        <v>85</v>
      </c>
      <c r="E55" s="212" t="s">
        <v>278</v>
      </c>
      <c r="F55" s="118" t="s">
        <v>86</v>
      </c>
      <c r="G55" s="91" t="s">
        <v>227</v>
      </c>
      <c r="H55" s="103"/>
      <c r="I55" s="97"/>
    </row>
    <row r="56" spans="1:9" s="98" customFormat="1" ht="14.25" customHeight="1" x14ac:dyDescent="0.15">
      <c r="A56" s="136"/>
      <c r="B56" s="133"/>
      <c r="C56" s="134"/>
      <c r="D56" s="119"/>
      <c r="E56" s="101" t="str">
        <f>IF(OR(TRIM(D55)="N/A",TRIM(D55)="NA"),"N/A",IF(OR(TRIM(E55)="N/A",TRIM(E55)="NA"),"N/A",IF(OR(TRIM(E55)="no vbf",TRIM(E55)=""),"00 00 00 00 00 00 00 00",CONCATENATE(MID(TRIM(E55),1,2),CHAR(32),MID(TRIM(E55),3,2),CHAR(32),MID(TRIM(E55),5,2),CHAR(32),MID(TRIM(E55),7,2),CHAR(32),MID(TRIM(E55),9,2),CHAR(32),"20",CHAR(32),"20",CHAR(32),DEC2HEX(CODE(SUBSTITUTE(MID(TRIM(E55),11,2),"/","")))))))</f>
        <v>66 08 08 68 82 20 20 41</v>
      </c>
      <c r="F56" s="119"/>
      <c r="G56" s="101" t="str">
        <f>IF(OR(TRIM(F55)="N/A",TRIM(F55)="NA"),"N/A",IF(OR(TRIM(G55)="N/A",TRIM(G55)="NA"),"N/A",IF(OR(TRIM(G55)="no vbf",TRIM(G55)=""),"00 00 00 00 00 00 00",CONCATENATE(MID(TRIM(G55),1,2),CHAR(32),MID(TRIM(G55),3,2),CHAR(32),MID(TRIM(G55),5,2),CHAR(32),MID(TRIM(G55),7,2),CHAR(32),"20",CHAR(32),DEC2HEX(CODE(SUBSTITUTE(MID(TRIM(G55),9,2),"/",""))),CHAR(32),DEC2HEX(CODE(MID(TRIM(G55),11,1)))))))</f>
        <v>00 00 00 00 00 00 00</v>
      </c>
      <c r="H56" s="102" t="s">
        <v>221</v>
      </c>
      <c r="I56" s="97"/>
    </row>
    <row r="57" spans="1:9" s="98" customFormat="1" ht="14.25" customHeight="1" x14ac:dyDescent="0.15">
      <c r="A57" s="149" t="s">
        <v>245</v>
      </c>
      <c r="B57" s="120" t="s">
        <v>90</v>
      </c>
      <c r="C57" s="121"/>
      <c r="D57" s="145" t="s">
        <v>91</v>
      </c>
      <c r="E57" s="99" t="s">
        <v>252</v>
      </c>
      <c r="F57" s="118" t="s">
        <v>92</v>
      </c>
      <c r="G57" s="91" t="s">
        <v>227</v>
      </c>
      <c r="H57" s="103"/>
      <c r="I57" s="97"/>
    </row>
    <row r="58" spans="1:9" s="98" customFormat="1" ht="14.25" customHeight="1" x14ac:dyDescent="0.15">
      <c r="A58" s="150"/>
      <c r="B58" s="122"/>
      <c r="C58" s="123"/>
      <c r="D58" s="146"/>
      <c r="E58" s="101" t="str">
        <f>IF(OR(TRIM(D57)="N/A",TRIM(D57)="NA"),"N/A",IF(OR(TRIM(E57)="N/A",TRIM(E57)="NA"),"N/A",IF(OR(TRIM(E57)="no vbf",TRIM(E57)=""),"00 00 00 00 00 00 00 00",CONCATENATE(MID(TRIM(E57),1,2),CHAR(32),MID(TRIM(E57),3,2),CHAR(32),MID(TRIM(E57),5,2),CHAR(32),MID(TRIM(E57),7,2),CHAR(32),MID(TRIM(E57),9,2),CHAR(32),"20",CHAR(32),"20",CHAR(32),DEC2HEX(CODE(SUBSTITUTE(MID(TRIM(E57),11,2),"/","")))))))</f>
        <v>88 94 70 31 51 20 20 42</v>
      </c>
      <c r="F58" s="119"/>
      <c r="G58" s="101" t="str">
        <f>IF(OR(TRIM(F57)="N/A",TRIM(F57)="NA"),"N/A",IF(OR(TRIM(G57)="N/A",TRIM(G57)="NA"),"N/A",IF(OR(TRIM(G57)="no vbf",TRIM(G57)=""),"00 00 00 00 00 00 00",CONCATENATE(MID(TRIM(G57),1,2),CHAR(32),MID(TRIM(G57),3,2),CHAR(32),MID(TRIM(G57),5,2),CHAR(32),MID(TRIM(G57),7,2),CHAR(32),"20",CHAR(32),DEC2HEX(CODE(SUBSTITUTE(MID(TRIM(G57),9,2),"/",""))),CHAR(32),DEC2HEX(CODE(MID(TRIM(G57),11,1)))))))</f>
        <v>00 00 00 00 00 00 00</v>
      </c>
      <c r="H58" s="102" t="s">
        <v>221</v>
      </c>
      <c r="I58" s="97"/>
    </row>
    <row r="59" spans="1:9" s="98" customFormat="1" ht="11.25" customHeight="1" x14ac:dyDescent="0.15">
      <c r="A59" s="149" t="s">
        <v>246</v>
      </c>
      <c r="B59" s="120" t="s">
        <v>90</v>
      </c>
      <c r="C59" s="121"/>
      <c r="D59" s="145" t="s">
        <v>91</v>
      </c>
      <c r="E59" s="99" t="s">
        <v>253</v>
      </c>
      <c r="F59" s="118" t="s">
        <v>86</v>
      </c>
      <c r="G59" s="91" t="s">
        <v>227</v>
      </c>
      <c r="H59" s="103"/>
      <c r="I59" s="97"/>
    </row>
    <row r="60" spans="1:9" s="98" customFormat="1" x14ac:dyDescent="0.15">
      <c r="A60" s="150"/>
      <c r="B60" s="122"/>
      <c r="C60" s="123"/>
      <c r="D60" s="146"/>
      <c r="E60" s="101" t="str">
        <f>IF(OR(TRIM(D59)="N/A",TRIM(D59)="NA"),"N/A",IF(OR(TRIM(E59)="N/A",TRIM(E59)="NA"),"N/A",IF(OR(TRIM(E59)="no vbf",TRIM(E59)=""),"00 00 00 00 00 00 00 00",CONCATENATE(MID(TRIM(E59),1,2),CHAR(32),MID(TRIM(E59),3,2),CHAR(32),MID(TRIM(E59),5,2),CHAR(32),MID(TRIM(E59),7,2),CHAR(32),MID(TRIM(E59),9,2),CHAR(32),"20",CHAR(32),"20",CHAR(32),DEC2HEX(CODE(SUBSTITUTE(MID(TRIM(E59),11,2),"/","")))))))</f>
        <v>88 94 70 31 44 20 20 42</v>
      </c>
      <c r="F60" s="119"/>
      <c r="G60" s="101" t="str">
        <f>IF(OR(TRIM(F59)="N/A",TRIM(F59)="NA"),"N/A",IF(OR(TRIM(G59)="N/A",TRIM(G59)="NA"),"N/A",IF(OR(TRIM(G59)="no vbf",TRIM(G59)=""),"00 00 00 00 00 00 00",CONCATENATE(MID(TRIM(G59),1,2),CHAR(32),MID(TRIM(G59),3,2),CHAR(32),MID(TRIM(G59),5,2),CHAR(32),MID(TRIM(G59),7,2),CHAR(32),"20",CHAR(32),DEC2HEX(CODE(SUBSTITUTE(MID(TRIM(G59),9,2),"/",""))),CHAR(32),DEC2HEX(CODE(MID(TRIM(G59),11,1)))))))</f>
        <v>00 00 00 00 00 00 00</v>
      </c>
      <c r="H60" s="102" t="s">
        <v>221</v>
      </c>
      <c r="I60" s="97"/>
    </row>
    <row r="61" spans="1:9" s="98" customFormat="1" ht="13.5" x14ac:dyDescent="0.15">
      <c r="A61" s="135" t="s">
        <v>215</v>
      </c>
      <c r="B61" s="131" t="s">
        <v>93</v>
      </c>
      <c r="C61" s="132"/>
      <c r="D61" s="118" t="s">
        <v>85</v>
      </c>
      <c r="E61" s="212" t="s">
        <v>279</v>
      </c>
      <c r="F61" s="118" t="s">
        <v>86</v>
      </c>
      <c r="G61" s="91" t="s">
        <v>227</v>
      </c>
      <c r="H61" s="103"/>
    </row>
    <row r="62" spans="1:9" s="98" customFormat="1" x14ac:dyDescent="0.15">
      <c r="A62" s="136"/>
      <c r="B62" s="133"/>
      <c r="C62" s="134"/>
      <c r="D62" s="119"/>
      <c r="E62" s="101" t="str">
        <f t="shared" ref="E62" si="0">IF(OR(TRIM(D61)="N/A",TRIM(D61)="NA"),"N/A",IF(OR(TRIM(E61)="N/A",TRIM(E61)="NA"),"N/A",IF(OR(TRIM(E61)="no vbf",TRIM(E61)=""),"00 00 00 00 00 00 00 00",CONCATENATE(MID(TRIM(E61),1,2),CHAR(32),MID(TRIM(E61),3,2),CHAR(32),MID(TRIM(E61),5,2),CHAR(32),MID(TRIM(E61),7,2),CHAR(32),MID(TRIM(E61),9,2),CHAR(32),"20",CHAR(32),"20",CHAR(32),DEC2HEX(CODE(SUBSTITUTE(MID(TRIM(E61),11,2),"/","")))))))</f>
        <v>66 08 08 68 81 20 20 41</v>
      </c>
      <c r="F62" s="119"/>
      <c r="G62" s="101" t="str">
        <f t="shared" ref="G62" si="1">IF(OR(TRIM(F61)="N/A",TRIM(F61)="NA"),"N/A",IF(OR(TRIM(G61)="N/A",TRIM(G61)="NA"),"N/A",IF(OR(TRIM(G61)="no vbf",TRIM(G61)=""),"00 00 00 00 00 00 00",CONCATENATE(MID(TRIM(G61),1,2),CHAR(32),MID(TRIM(G61),3,2),CHAR(32),MID(TRIM(G61),5,2),CHAR(32),MID(TRIM(G61),7,2),CHAR(32),"20",CHAR(32),DEC2HEX(CODE(SUBSTITUTE(MID(TRIM(G61),9,2),"/",""))),CHAR(32),DEC2HEX(CODE(MID(TRIM(G61),11,1)))))))</f>
        <v>00 00 00 00 00 00 00</v>
      </c>
      <c r="H62" s="102" t="s">
        <v>221</v>
      </c>
    </row>
    <row r="63" spans="1:9" s="98" customFormat="1" ht="14.25" customHeight="1" x14ac:dyDescent="0.15">
      <c r="A63" s="135" t="s">
        <v>216</v>
      </c>
      <c r="B63" s="131" t="s">
        <v>93</v>
      </c>
      <c r="C63" s="132"/>
      <c r="D63" s="118" t="s">
        <v>85</v>
      </c>
      <c r="E63" s="99" t="s">
        <v>247</v>
      </c>
      <c r="F63" s="118" t="s">
        <v>86</v>
      </c>
      <c r="G63" s="91" t="s">
        <v>227</v>
      </c>
      <c r="H63" s="103"/>
      <c r="I63" s="97"/>
    </row>
    <row r="64" spans="1:9" s="98" customFormat="1" ht="14.25" customHeight="1" x14ac:dyDescent="0.15">
      <c r="A64" s="136"/>
      <c r="B64" s="133"/>
      <c r="C64" s="134"/>
      <c r="D64" s="119"/>
      <c r="E64" s="101" t="str">
        <f>IF(OR(TRIM(D63)="N/A",TRIM(D63)="NA"),"N/A",IF(OR(TRIM(E63)="N/A",TRIM(E63)="NA"),"N/A",IF(OR(TRIM(E63)="no vbf",TRIM(E63)=""),"00 00 00 00 00 00 00 00",CONCATENATE(MID(TRIM(E63),1,2),CHAR(32),MID(TRIM(E63),3,2),CHAR(32),MID(TRIM(E63),5,2),CHAR(32),MID(TRIM(E63),7,2),CHAR(32),MID(TRIM(E63),9,2),CHAR(32),"20",CHAR(32),"20",CHAR(32),DEC2HEX(CODE(SUBSTITUTE(MID(TRIM(E63),11,2),"/","")))))))</f>
        <v>88 94 70 42 02 20 20 41</v>
      </c>
      <c r="F64" s="119"/>
      <c r="G64" s="101" t="str">
        <f>IF(OR(TRIM(F63)="N/A",TRIM(F63)="NA"),"N/A",IF(OR(TRIM(G63)="N/A",TRIM(G63)="NA"),"N/A",IF(OR(TRIM(G63)="no vbf",TRIM(G63)=""),"00 00 00 00 00 00 00",CONCATENATE(MID(TRIM(G63),1,2),CHAR(32),MID(TRIM(G63),3,2),CHAR(32),MID(TRIM(G63),5,2),CHAR(32),MID(TRIM(G63),7,2),CHAR(32),"20",CHAR(32),DEC2HEX(CODE(SUBSTITUTE(MID(TRIM(G63),9,2),"/",""))),CHAR(32),DEC2HEX(CODE(MID(TRIM(G63),11,1)))))))</f>
        <v>00 00 00 00 00 00 00</v>
      </c>
      <c r="H64" s="102" t="s">
        <v>224</v>
      </c>
      <c r="I64" s="97"/>
    </row>
    <row r="65" spans="1:9" s="98" customFormat="1" ht="14.25" customHeight="1" x14ac:dyDescent="0.15">
      <c r="A65" s="135" t="s">
        <v>235</v>
      </c>
      <c r="B65" s="131" t="s">
        <v>93</v>
      </c>
      <c r="C65" s="132"/>
      <c r="D65" s="118" t="s">
        <v>85</v>
      </c>
      <c r="E65" s="99" t="s">
        <v>248</v>
      </c>
      <c r="F65" s="118" t="s">
        <v>86</v>
      </c>
      <c r="G65" s="91" t="s">
        <v>227</v>
      </c>
      <c r="H65" s="103"/>
      <c r="I65" s="97"/>
    </row>
    <row r="66" spans="1:9" s="98" customFormat="1" ht="14.25" customHeight="1" x14ac:dyDescent="0.15">
      <c r="A66" s="136"/>
      <c r="B66" s="133"/>
      <c r="C66" s="134"/>
      <c r="D66" s="119"/>
      <c r="E66" s="101" t="str">
        <f>IF(OR(TRIM(D65)="N/A",TRIM(D65)="NA"),"N/A",IF(OR(TRIM(E65)="N/A",TRIM(E65)="NA"),"N/A",IF(OR(TRIM(E65)="no vbf",TRIM(E65)=""),"00 00 00 00 00 00 00 00",CONCATENATE(MID(TRIM(E65),1,2),CHAR(32),MID(TRIM(E65),3,2),CHAR(32),MID(TRIM(E65),5,2),CHAR(32),MID(TRIM(E65),7,2),CHAR(32),MID(TRIM(E65),9,2),CHAR(32),"20",CHAR(32),"20",CHAR(32),DEC2HEX(CODE(SUBSTITUTE(MID(TRIM(E65),11,2),"/","")))))))</f>
        <v>88 94 70 42 04 20 20 41</v>
      </c>
      <c r="F66" s="119"/>
      <c r="G66" s="101" t="str">
        <f>IF(OR(TRIM(F65)="N/A",TRIM(F65)="NA"),"N/A",IF(OR(TRIM(G65)="N/A",TRIM(G65)="NA"),"N/A",IF(OR(TRIM(G65)="no vbf",TRIM(G65)=""),"00 00 00 00 00 00 00",CONCATENATE(MID(TRIM(G65),1,2),CHAR(32),MID(TRIM(G65),3,2),CHAR(32),MID(TRIM(G65),5,2),CHAR(32),MID(TRIM(G65),7,2),CHAR(32),"20",CHAR(32),DEC2HEX(CODE(SUBSTITUTE(MID(TRIM(G65),9,2),"/",""))),CHAR(32),DEC2HEX(CODE(MID(TRIM(G65),11,1)))))))</f>
        <v>00 00 00 00 00 00 00</v>
      </c>
      <c r="H66" s="102" t="s">
        <v>224</v>
      </c>
      <c r="I66" s="97"/>
    </row>
    <row r="69" spans="1:9" x14ac:dyDescent="0.15">
      <c r="B69" s="2">
        <v>6</v>
      </c>
    </row>
    <row r="78" spans="1:9" hidden="1" x14ac:dyDescent="0.15">
      <c r="A78" s="11" t="s">
        <v>95</v>
      </c>
    </row>
    <row r="79" spans="1:9" x14ac:dyDescent="0.15">
      <c r="A79" s="10"/>
      <c r="B79" s="10"/>
      <c r="C79" s="10"/>
      <c r="D79" s="10"/>
      <c r="E79" s="89"/>
      <c r="F79" s="10"/>
      <c r="G79" s="10"/>
      <c r="H79" s="10"/>
    </row>
    <row r="80" spans="1:9" ht="15" x14ac:dyDescent="0.15">
      <c r="A80" s="130"/>
      <c r="B80" s="130"/>
      <c r="C80" s="130"/>
      <c r="D80" s="130"/>
      <c r="E80" s="130"/>
      <c r="F80" s="130"/>
      <c r="G80" s="130"/>
      <c r="H80" s="130"/>
    </row>
    <row r="81" spans="1:8" x14ac:dyDescent="0.15">
      <c r="A81" s="165"/>
      <c r="B81" s="165"/>
      <c r="C81" s="165"/>
      <c r="D81" s="167"/>
      <c r="E81" s="167"/>
      <c r="F81" s="168"/>
      <c r="G81" s="168"/>
      <c r="H81" s="10"/>
    </row>
    <row r="82" spans="1:8" x14ac:dyDescent="0.15">
      <c r="A82" s="165"/>
      <c r="B82" s="165"/>
      <c r="C82" s="165"/>
      <c r="D82" s="167"/>
      <c r="E82" s="167"/>
      <c r="F82" s="168"/>
      <c r="G82" s="168"/>
      <c r="H82" s="10"/>
    </row>
    <row r="83" spans="1:8" x14ac:dyDescent="0.15">
      <c r="A83" s="164"/>
      <c r="B83" s="164"/>
      <c r="C83" s="90"/>
      <c r="D83" s="164"/>
      <c r="E83" s="164"/>
      <c r="F83" s="53"/>
      <c r="G83" s="53"/>
      <c r="H83" s="10"/>
    </row>
    <row r="84" spans="1:8" x14ac:dyDescent="0.15">
      <c r="A84" s="164"/>
      <c r="B84" s="164"/>
      <c r="C84" s="10"/>
      <c r="D84" s="164"/>
      <c r="E84" s="164"/>
      <c r="F84" s="166"/>
      <c r="G84" s="166"/>
      <c r="H84" s="10"/>
    </row>
    <row r="85" spans="1:8" x14ac:dyDescent="0.15">
      <c r="A85" s="164"/>
      <c r="B85" s="164"/>
      <c r="C85" s="90"/>
      <c r="D85" s="164"/>
      <c r="E85" s="164"/>
      <c r="F85" s="166"/>
      <c r="G85" s="166"/>
      <c r="H85" s="10"/>
    </row>
    <row r="86" spans="1:8" x14ac:dyDescent="0.15">
      <c r="A86" s="164"/>
      <c r="B86" s="164"/>
      <c r="C86" s="90"/>
      <c r="D86" s="164"/>
      <c r="E86" s="164"/>
      <c r="F86" s="166"/>
      <c r="G86" s="166"/>
      <c r="H86" s="10"/>
    </row>
    <row r="87" spans="1:8" x14ac:dyDescent="0.15">
      <c r="A87" s="164"/>
      <c r="B87" s="164"/>
      <c r="C87" s="90"/>
      <c r="D87" s="57"/>
      <c r="E87" s="57"/>
      <c r="F87" s="59"/>
      <c r="G87" s="59"/>
      <c r="H87" s="10"/>
    </row>
    <row r="88" spans="1:8" x14ac:dyDescent="0.15">
      <c r="A88" s="164"/>
      <c r="B88" s="164"/>
      <c r="C88" s="90"/>
      <c r="D88" s="57"/>
      <c r="E88" s="57"/>
      <c r="F88" s="59"/>
      <c r="G88" s="59"/>
      <c r="H88" s="10"/>
    </row>
    <row r="89" spans="1:8" x14ac:dyDescent="0.15">
      <c r="A89" s="164"/>
      <c r="B89" s="164"/>
      <c r="C89" s="90"/>
      <c r="D89" s="57"/>
      <c r="E89" s="57"/>
      <c r="F89" s="59"/>
      <c r="G89" s="59"/>
      <c r="H89" s="10"/>
    </row>
    <row r="90" spans="1:8" x14ac:dyDescent="0.15">
      <c r="A90" s="164"/>
      <c r="B90" s="164"/>
      <c r="C90" s="90"/>
      <c r="D90" s="57"/>
      <c r="E90" s="57"/>
      <c r="F90" s="59"/>
      <c r="G90" s="59"/>
      <c r="H90" s="10"/>
    </row>
    <row r="91" spans="1:8" x14ac:dyDescent="0.15">
      <c r="A91" s="164"/>
      <c r="B91" s="164"/>
      <c r="C91" s="90"/>
      <c r="D91" s="57"/>
      <c r="E91" s="57"/>
      <c r="F91" s="59"/>
      <c r="G91" s="59"/>
      <c r="H91" s="10"/>
    </row>
    <row r="92" spans="1:8" x14ac:dyDescent="0.15">
      <c r="A92" s="164"/>
      <c r="B92" s="164"/>
      <c r="C92" s="90"/>
      <c r="D92" s="57"/>
      <c r="E92" s="57"/>
      <c r="F92" s="59"/>
      <c r="G92" s="59"/>
      <c r="H92" s="10"/>
    </row>
    <row r="93" spans="1:8" x14ac:dyDescent="0.15">
      <c r="A93" s="164"/>
      <c r="B93" s="164"/>
      <c r="C93" s="90"/>
      <c r="D93" s="57"/>
      <c r="E93" s="57"/>
      <c r="F93" s="59"/>
      <c r="G93" s="59"/>
      <c r="H93" s="10"/>
    </row>
    <row r="94" spans="1:8" x14ac:dyDescent="0.15">
      <c r="A94" s="164"/>
      <c r="B94" s="164"/>
      <c r="C94" s="90"/>
      <c r="D94" s="57"/>
      <c r="E94" s="57"/>
      <c r="F94" s="59"/>
      <c r="G94" s="59"/>
      <c r="H94" s="10"/>
    </row>
    <row r="95" spans="1:8" x14ac:dyDescent="0.15">
      <c r="A95" s="164"/>
      <c r="B95" s="164"/>
      <c r="C95" s="90"/>
      <c r="D95" s="164"/>
      <c r="E95" s="164"/>
      <c r="F95" s="53"/>
      <c r="G95" s="53"/>
      <c r="H95" s="10"/>
    </row>
    <row r="96" spans="1:8" x14ac:dyDescent="0.15">
      <c r="A96" s="164"/>
      <c r="B96" s="164"/>
      <c r="C96" s="10"/>
      <c r="D96" s="164"/>
      <c r="E96" s="164"/>
      <c r="F96" s="166"/>
      <c r="G96" s="166"/>
      <c r="H96" s="10"/>
    </row>
    <row r="97" spans="1:8" x14ac:dyDescent="0.15">
      <c r="A97" s="164"/>
      <c r="B97" s="164"/>
      <c r="C97" s="90"/>
      <c r="D97" s="164"/>
      <c r="E97" s="164"/>
      <c r="F97" s="166"/>
      <c r="G97" s="166"/>
      <c r="H97" s="10"/>
    </row>
    <row r="98" spans="1:8" x14ac:dyDescent="0.15">
      <c r="A98" s="164"/>
      <c r="B98" s="164"/>
      <c r="C98" s="90"/>
      <c r="D98" s="164"/>
      <c r="E98" s="164"/>
      <c r="F98" s="166"/>
      <c r="G98" s="166"/>
      <c r="H98" s="10"/>
    </row>
  </sheetData>
  <mergeCells count="112">
    <mergeCell ref="D98:E98"/>
    <mergeCell ref="D95:E95"/>
    <mergeCell ref="D96:E96"/>
    <mergeCell ref="D97:E97"/>
    <mergeCell ref="D51:D52"/>
    <mergeCell ref="A65:A66"/>
    <mergeCell ref="B65:C66"/>
    <mergeCell ref="A45:A46"/>
    <mergeCell ref="B45:C46"/>
    <mergeCell ref="A51:A52"/>
    <mergeCell ref="A57:A58"/>
    <mergeCell ref="B59:C60"/>
    <mergeCell ref="D59:D60"/>
    <mergeCell ref="D57:D58"/>
    <mergeCell ref="A47:A48"/>
    <mergeCell ref="A53:A54"/>
    <mergeCell ref="D86:E86"/>
    <mergeCell ref="D85:E85"/>
    <mergeCell ref="D45:D46"/>
    <mergeCell ref="F96:G98"/>
    <mergeCell ref="F84:G86"/>
    <mergeCell ref="D81:E82"/>
    <mergeCell ref="F81:G82"/>
    <mergeCell ref="D53:D54"/>
    <mergeCell ref="F53:F54"/>
    <mergeCell ref="A55:A56"/>
    <mergeCell ref="B55:C56"/>
    <mergeCell ref="D55:D56"/>
    <mergeCell ref="F55:F56"/>
    <mergeCell ref="A91:A94"/>
    <mergeCell ref="A95:A98"/>
    <mergeCell ref="B81:B82"/>
    <mergeCell ref="B83:B86"/>
    <mergeCell ref="B87:B90"/>
    <mergeCell ref="B91:B94"/>
    <mergeCell ref="B95:B98"/>
    <mergeCell ref="A81:A82"/>
    <mergeCell ref="A83:A86"/>
    <mergeCell ref="A87:A90"/>
    <mergeCell ref="F59:F60"/>
    <mergeCell ref="B63:C64"/>
    <mergeCell ref="F63:F64"/>
    <mergeCell ref="B57:C58"/>
    <mergeCell ref="F65:F66"/>
    <mergeCell ref="A80:H80"/>
    <mergeCell ref="D83:E83"/>
    <mergeCell ref="D84:E84"/>
    <mergeCell ref="C81:C82"/>
    <mergeCell ref="B53:C54"/>
    <mergeCell ref="A59:A60"/>
    <mergeCell ref="D63:D64"/>
    <mergeCell ref="A63:A64"/>
    <mergeCell ref="D65:D66"/>
    <mergeCell ref="D61:D62"/>
    <mergeCell ref="F57:F58"/>
    <mergeCell ref="F61:F62"/>
    <mergeCell ref="A61:A62"/>
    <mergeCell ref="B61:C62"/>
    <mergeCell ref="A6:D6"/>
    <mergeCell ref="E6:F6"/>
    <mergeCell ref="A7:D7"/>
    <mergeCell ref="E7:F7"/>
    <mergeCell ref="A9:B9"/>
    <mergeCell ref="C9:D9"/>
    <mergeCell ref="E9:H9"/>
    <mergeCell ref="A10:D10"/>
    <mergeCell ref="E10:H10"/>
    <mergeCell ref="F45:F46"/>
    <mergeCell ref="D47:D48"/>
    <mergeCell ref="F47:F48"/>
    <mergeCell ref="F51:F52"/>
    <mergeCell ref="D43:D44"/>
    <mergeCell ref="F43:F44"/>
    <mergeCell ref="F49:F50"/>
    <mergeCell ref="D41:D42"/>
    <mergeCell ref="A33:A34"/>
    <mergeCell ref="A35:A36"/>
    <mergeCell ref="A37:A38"/>
    <mergeCell ref="A39:A40"/>
    <mergeCell ref="B47:C48"/>
    <mergeCell ref="A49:A50"/>
    <mergeCell ref="B49:C50"/>
    <mergeCell ref="D49:D50"/>
    <mergeCell ref="D37:D38"/>
    <mergeCell ref="D39:D40"/>
    <mergeCell ref="B51:C52"/>
    <mergeCell ref="A43:A44"/>
    <mergeCell ref="B43:C44"/>
    <mergeCell ref="C12:F13"/>
    <mergeCell ref="F31:F32"/>
    <mergeCell ref="F33:F34"/>
    <mergeCell ref="F35:F36"/>
    <mergeCell ref="F37:F38"/>
    <mergeCell ref="F39:F40"/>
    <mergeCell ref="F41:F42"/>
    <mergeCell ref="B39:C40"/>
    <mergeCell ref="C14:F14"/>
    <mergeCell ref="C15:F15"/>
    <mergeCell ref="C16:F16"/>
    <mergeCell ref="A18:H18"/>
    <mergeCell ref="A30:H30"/>
    <mergeCell ref="B33:C34"/>
    <mergeCell ref="A41:A42"/>
    <mergeCell ref="B37:C38"/>
    <mergeCell ref="B35:C36"/>
    <mergeCell ref="B41:C42"/>
    <mergeCell ref="B31:C32"/>
    <mergeCell ref="A12:B16"/>
    <mergeCell ref="D33:D34"/>
    <mergeCell ref="A31:A32"/>
    <mergeCell ref="D31:D32"/>
    <mergeCell ref="D35:D36"/>
  </mergeCells>
  <phoneticPr fontId="29" type="noConversion"/>
  <dataValidations count="1">
    <dataValidation type="custom" allowBlank="1" showInputMessage="1" showErrorMessage="1" errorTitle="Error" error="Invalid Geely Part Number" promptTitle="Enter Valid Geely Part Number" prompt="Ex: 8888012345/A or N/A" sqref="E33 E35 E37 E53 E39 E47 E49 E63 E65 E45 E57 E61 E51 E43 E55 E59">
      <formula1>OR(LEFT(E33,3)="N/A",LEN(SUBSTITUTE(E33," ","0000000000"))=12)</formula1>
    </dataValidation>
  </dataValidations>
  <hyperlinks>
    <hyperlink ref="A7" r:id="rId1"/>
  </hyperlinks>
  <pageMargins left="0.7" right="0.7" top="0.75" bottom="0.75" header="0.3" footer="0.3"/>
  <pageSetup paperSize="9" scale="49" orientation="portrait" r:id="rId2"/>
  <headerFooter>
    <oddFooter>&amp;C&amp;Z&amp;F                                                         page &amp;P/&amp;N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5231" r:id="rId5" name="Check Box 111">
              <controlPr defaultSize="0" autoPict="0">
                <anchor moveWithCells="1">
                  <from>
                    <xdr:col>1</xdr:col>
                    <xdr:colOff>990600</xdr:colOff>
                    <xdr:row>8</xdr:row>
                    <xdr:rowOff>9525</xdr:rowOff>
                  </from>
                  <to>
                    <xdr:col>2</xdr:col>
                    <xdr:colOff>885825</xdr:colOff>
                    <xdr:row>8</xdr:row>
                    <xdr:rowOff>219075</xdr:rowOff>
                  </to>
                </anchor>
              </controlPr>
            </control>
          </mc:Choice>
        </mc:AlternateContent>
        <mc:AlternateContent xmlns:mc="http://schemas.openxmlformats.org/markup-compatibility/2006">
          <mc:Choice Requires="x14">
            <control shapeId="5232" r:id="rId6" name="Check Box 112">
              <controlPr defaultSize="0" autoPict="0">
                <anchor moveWithCells="1">
                  <from>
                    <xdr:col>1</xdr:col>
                    <xdr:colOff>990600</xdr:colOff>
                    <xdr:row>8</xdr:row>
                    <xdr:rowOff>257175</xdr:rowOff>
                  </from>
                  <to>
                    <xdr:col>2</xdr:col>
                    <xdr:colOff>952500</xdr:colOff>
                    <xdr:row>8</xdr:row>
                    <xdr:rowOff>495300</xdr:rowOff>
                  </to>
                </anchor>
              </controlPr>
            </control>
          </mc:Choice>
        </mc:AlternateContent>
        <mc:AlternateContent xmlns:mc="http://schemas.openxmlformats.org/markup-compatibility/2006">
          <mc:Choice Requires="x14">
            <control shapeId="5233" r:id="rId7" name="Check Box 113">
              <controlPr defaultSize="0" autoPict="0">
                <anchor moveWithCells="1">
                  <from>
                    <xdr:col>2</xdr:col>
                    <xdr:colOff>942975</xdr:colOff>
                    <xdr:row>8</xdr:row>
                    <xdr:rowOff>28575</xdr:rowOff>
                  </from>
                  <to>
                    <xdr:col>3</xdr:col>
                    <xdr:colOff>942975</xdr:colOff>
                    <xdr:row>8</xdr:row>
                    <xdr:rowOff>219075</xdr:rowOff>
                  </to>
                </anchor>
              </controlPr>
            </control>
          </mc:Choice>
        </mc:AlternateContent>
        <mc:AlternateContent xmlns:mc="http://schemas.openxmlformats.org/markup-compatibility/2006">
          <mc:Choice Requires="x14">
            <control shapeId="5234" r:id="rId8" name="Check Box 114">
              <controlPr defaultSize="0" autoPict="0">
                <anchor moveWithCells="1">
                  <from>
                    <xdr:col>2</xdr:col>
                    <xdr:colOff>923925</xdr:colOff>
                    <xdr:row>8</xdr:row>
                    <xdr:rowOff>266700</xdr:rowOff>
                  </from>
                  <to>
                    <xdr:col>4</xdr:col>
                    <xdr:colOff>38100</xdr:colOff>
                    <xdr:row>8</xdr:row>
                    <xdr:rowOff>485775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4"/>
  <sheetViews>
    <sheetView zoomScale="107" zoomScaleNormal="107" workbookViewId="0">
      <selection activeCell="G23" sqref="G23"/>
    </sheetView>
  </sheetViews>
  <sheetFormatPr defaultColWidth="16" defaultRowHeight="11.25" x14ac:dyDescent="0.15"/>
  <cols>
    <col min="1" max="1" width="14.125" style="2" customWidth="1"/>
    <col min="2" max="3" width="14.875" style="2" customWidth="1"/>
    <col min="4" max="4" width="15.875" style="2" customWidth="1"/>
    <col min="5" max="5" width="26.875" style="3" customWidth="1"/>
    <col min="6" max="6" width="15.875" style="2" customWidth="1"/>
    <col min="7" max="7" width="26.875" style="2" customWidth="1"/>
    <col min="8" max="8" width="43.125" style="2" customWidth="1"/>
    <col min="9" max="9" width="9.125" style="4" customWidth="1"/>
    <col min="10" max="16384" width="16" style="2"/>
  </cols>
  <sheetData>
    <row r="1" spans="1:8" ht="24" customHeight="1" x14ac:dyDescent="0.15">
      <c r="A1" s="5" t="s">
        <v>0</v>
      </c>
      <c r="B1" s="6"/>
      <c r="E1" s="76" t="s">
        <v>1</v>
      </c>
      <c r="F1" s="77" t="s">
        <v>96</v>
      </c>
      <c r="G1" s="8" t="s">
        <v>97</v>
      </c>
      <c r="H1" s="9" t="s">
        <v>4</v>
      </c>
    </row>
    <row r="2" spans="1:8" ht="15" customHeight="1" x14ac:dyDescent="0.15">
      <c r="F2" s="10"/>
      <c r="G2" s="10"/>
      <c r="H2" s="11" t="s">
        <v>5</v>
      </c>
    </row>
    <row r="3" spans="1:8" ht="15" x14ac:dyDescent="0.15">
      <c r="A3" s="12" t="s">
        <v>6</v>
      </c>
      <c r="B3" s="13"/>
      <c r="C3" s="13"/>
      <c r="D3" s="11"/>
      <c r="F3" s="13"/>
      <c r="G3" s="13"/>
      <c r="H3" s="13"/>
    </row>
    <row r="4" spans="1:8" ht="38.25" customHeight="1" x14ac:dyDescent="0.15">
      <c r="A4" s="7" t="s">
        <v>7</v>
      </c>
      <c r="B4" s="7" t="s">
        <v>8</v>
      </c>
      <c r="C4" s="14" t="s">
        <v>9</v>
      </c>
      <c r="D4" s="14" t="s">
        <v>10</v>
      </c>
      <c r="E4" s="7" t="s">
        <v>11</v>
      </c>
      <c r="F4" s="7" t="s">
        <v>12</v>
      </c>
      <c r="G4" s="14" t="s">
        <v>13</v>
      </c>
      <c r="H4" s="7" t="s">
        <v>14</v>
      </c>
    </row>
    <row r="5" spans="1:8" ht="30" customHeight="1" x14ac:dyDescent="0.15">
      <c r="A5" s="15" t="s">
        <v>98</v>
      </c>
      <c r="B5" s="78" t="s">
        <v>99</v>
      </c>
      <c r="C5" s="16" t="s">
        <v>100</v>
      </c>
      <c r="D5" s="15" t="s">
        <v>101</v>
      </c>
      <c r="E5" s="17" t="s">
        <v>102</v>
      </c>
      <c r="F5" s="15" t="s">
        <v>103</v>
      </c>
      <c r="G5" s="9" t="s">
        <v>104</v>
      </c>
      <c r="H5" s="79" t="s">
        <v>105</v>
      </c>
    </row>
    <row r="6" spans="1:8" ht="36.6" customHeight="1" x14ac:dyDescent="0.15">
      <c r="A6" s="124" t="s">
        <v>15</v>
      </c>
      <c r="B6" s="124"/>
      <c r="C6" s="124"/>
      <c r="D6" s="124"/>
      <c r="E6" s="124" t="s">
        <v>106</v>
      </c>
      <c r="F6" s="124"/>
      <c r="G6" s="124"/>
      <c r="H6" s="7" t="s">
        <v>18</v>
      </c>
    </row>
    <row r="7" spans="1:8" ht="30" customHeight="1" x14ac:dyDescent="0.15">
      <c r="A7" s="169" t="s">
        <v>107</v>
      </c>
      <c r="B7" s="169"/>
      <c r="C7" s="169"/>
      <c r="D7" s="169"/>
      <c r="E7" s="170" t="s">
        <v>108</v>
      </c>
      <c r="F7" s="170"/>
      <c r="G7" s="170"/>
      <c r="H7" s="21" t="s">
        <v>109</v>
      </c>
    </row>
    <row r="8" spans="1:8" ht="15.6" customHeight="1" x14ac:dyDescent="0.15">
      <c r="E8" s="2"/>
    </row>
    <row r="9" spans="1:8" ht="74.45" customHeight="1" x14ac:dyDescent="0.15">
      <c r="A9" s="151" t="s">
        <v>19</v>
      </c>
      <c r="B9" s="153"/>
      <c r="C9" s="151"/>
      <c r="D9" s="153"/>
      <c r="E9" s="158" t="s">
        <v>110</v>
      </c>
      <c r="F9" s="159"/>
      <c r="G9" s="159"/>
      <c r="H9" s="160"/>
    </row>
    <row r="10" spans="1:8" ht="39.950000000000003" customHeight="1" x14ac:dyDescent="0.15">
      <c r="A10" s="124" t="s">
        <v>20</v>
      </c>
      <c r="B10" s="124"/>
      <c r="C10" s="124"/>
      <c r="D10" s="124"/>
      <c r="E10" s="161" t="s">
        <v>111</v>
      </c>
      <c r="F10" s="162"/>
      <c r="G10" s="162"/>
      <c r="H10" s="163"/>
    </row>
    <row r="11" spans="1:8" ht="15" customHeight="1" x14ac:dyDescent="0.15">
      <c r="E11" s="2"/>
    </row>
    <row r="12" spans="1:8" ht="18.600000000000001" customHeight="1" x14ac:dyDescent="0.15">
      <c r="A12" s="140" t="s">
        <v>21</v>
      </c>
      <c r="B12" s="140"/>
      <c r="C12" s="124" t="s">
        <v>22</v>
      </c>
      <c r="D12" s="124"/>
      <c r="E12" s="124"/>
      <c r="F12" s="124"/>
      <c r="G12" s="22" t="s">
        <v>23</v>
      </c>
      <c r="H12" s="9">
        <v>43495</v>
      </c>
    </row>
    <row r="13" spans="1:8" ht="18.600000000000001" customHeight="1" x14ac:dyDescent="0.15">
      <c r="A13" s="140"/>
      <c r="B13" s="140"/>
      <c r="C13" s="124"/>
      <c r="D13" s="124"/>
      <c r="E13" s="124"/>
      <c r="F13" s="124"/>
      <c r="G13" s="22" t="s">
        <v>24</v>
      </c>
      <c r="H13" s="9" t="s">
        <v>112</v>
      </c>
    </row>
    <row r="14" spans="1:8" ht="18.600000000000001" customHeight="1" x14ac:dyDescent="0.15">
      <c r="A14" s="140"/>
      <c r="B14" s="140"/>
      <c r="C14" s="124" t="s">
        <v>25</v>
      </c>
      <c r="D14" s="124"/>
      <c r="E14" s="124"/>
      <c r="F14" s="124"/>
      <c r="G14" s="22" t="s">
        <v>23</v>
      </c>
      <c r="H14" s="9">
        <v>43495</v>
      </c>
    </row>
    <row r="15" spans="1:8" ht="18.600000000000001" customHeight="1" x14ac:dyDescent="0.15">
      <c r="A15" s="140"/>
      <c r="B15" s="140"/>
      <c r="C15" s="125" t="s">
        <v>26</v>
      </c>
      <c r="D15" s="126"/>
      <c r="E15" s="126"/>
      <c r="F15" s="127"/>
      <c r="G15" s="23" t="s">
        <v>27</v>
      </c>
      <c r="H15" s="24" t="s">
        <v>28</v>
      </c>
    </row>
    <row r="16" spans="1:8" ht="18.600000000000001" customHeight="1" x14ac:dyDescent="0.15">
      <c r="A16" s="140"/>
      <c r="B16" s="140"/>
      <c r="C16" s="125" t="s">
        <v>29</v>
      </c>
      <c r="D16" s="126"/>
      <c r="E16" s="126"/>
      <c r="F16" s="127"/>
      <c r="G16" s="23" t="s">
        <v>30</v>
      </c>
      <c r="H16" s="24" t="s">
        <v>28</v>
      </c>
    </row>
    <row r="17" spans="1:9" ht="15" customHeight="1" x14ac:dyDescent="0.15">
      <c r="E17" s="2"/>
    </row>
    <row r="18" spans="1:9" ht="15" x14ac:dyDescent="0.15">
      <c r="A18" s="128" t="s">
        <v>31</v>
      </c>
      <c r="B18" s="128"/>
      <c r="C18" s="128"/>
      <c r="D18" s="128"/>
      <c r="E18" s="128"/>
      <c r="F18" s="128"/>
      <c r="G18" s="128"/>
      <c r="H18" s="128"/>
    </row>
    <row r="19" spans="1:9" ht="36" customHeight="1" x14ac:dyDescent="0.15">
      <c r="A19" s="7" t="s">
        <v>32</v>
      </c>
      <c r="B19" s="7" t="s">
        <v>33</v>
      </c>
      <c r="C19" s="7" t="s">
        <v>34</v>
      </c>
      <c r="D19" s="7" t="s">
        <v>35</v>
      </c>
      <c r="E19" s="7" t="s">
        <v>36</v>
      </c>
      <c r="F19" s="80" t="s">
        <v>37</v>
      </c>
      <c r="G19" s="7" t="s">
        <v>38</v>
      </c>
      <c r="H19" s="7" t="s">
        <v>39</v>
      </c>
      <c r="I19" s="2"/>
    </row>
    <row r="20" spans="1:9" ht="19.350000000000001" customHeight="1" x14ac:dyDescent="0.15">
      <c r="A20" s="25" t="s">
        <v>113</v>
      </c>
      <c r="B20" s="25" t="s">
        <v>114</v>
      </c>
      <c r="C20" s="26" t="s">
        <v>115</v>
      </c>
      <c r="D20" s="26" t="s">
        <v>116</v>
      </c>
      <c r="E20" s="27" t="s">
        <v>117</v>
      </c>
      <c r="F20" s="26"/>
      <c r="G20" s="28" t="s">
        <v>118</v>
      </c>
      <c r="H20" s="27" t="s">
        <v>119</v>
      </c>
      <c r="I20" s="2"/>
    </row>
    <row r="21" spans="1:9" ht="19.350000000000001" customHeight="1" x14ac:dyDescent="0.15">
      <c r="A21" s="25" t="s">
        <v>113</v>
      </c>
      <c r="B21" s="25" t="s">
        <v>120</v>
      </c>
      <c r="C21" s="26" t="s">
        <v>121</v>
      </c>
      <c r="D21" s="26" t="s">
        <v>116</v>
      </c>
      <c r="E21" s="27" t="s">
        <v>122</v>
      </c>
      <c r="F21" s="26"/>
      <c r="G21" s="28" t="s">
        <v>118</v>
      </c>
      <c r="H21" s="27" t="s">
        <v>123</v>
      </c>
      <c r="I21" s="2"/>
    </row>
    <row r="22" spans="1:9" ht="19.350000000000001" customHeight="1" x14ac:dyDescent="0.15">
      <c r="A22" s="29" t="s">
        <v>42</v>
      </c>
      <c r="B22" s="29" t="s">
        <v>124</v>
      </c>
      <c r="C22" s="30" t="s">
        <v>125</v>
      </c>
      <c r="D22" s="31" t="s">
        <v>116</v>
      </c>
      <c r="E22" s="32" t="s">
        <v>126</v>
      </c>
      <c r="F22" s="26" t="s">
        <v>49</v>
      </c>
      <c r="G22" s="30" t="s">
        <v>118</v>
      </c>
      <c r="H22" s="32"/>
      <c r="I22" s="2"/>
    </row>
    <row r="23" spans="1:9" ht="19.350000000000001" customHeight="1" x14ac:dyDescent="0.15">
      <c r="A23" s="29" t="s">
        <v>83</v>
      </c>
      <c r="B23" s="81" t="s">
        <v>127</v>
      </c>
      <c r="C23" s="82" t="s">
        <v>128</v>
      </c>
      <c r="D23" s="31" t="s">
        <v>129</v>
      </c>
      <c r="E23" s="32" t="s">
        <v>126</v>
      </c>
      <c r="F23" s="30" t="s">
        <v>49</v>
      </c>
      <c r="G23" s="30" t="s">
        <v>130</v>
      </c>
      <c r="H23" s="32"/>
      <c r="I23" s="2"/>
    </row>
    <row r="24" spans="1:9" ht="19.350000000000001" customHeight="1" x14ac:dyDescent="0.15">
      <c r="A24" s="29" t="s">
        <v>44</v>
      </c>
      <c r="B24" s="81" t="s">
        <v>131</v>
      </c>
      <c r="C24" s="82" t="s">
        <v>132</v>
      </c>
      <c r="D24" s="31" t="s">
        <v>129</v>
      </c>
      <c r="E24" s="32" t="s">
        <v>126</v>
      </c>
      <c r="F24" s="30" t="s">
        <v>49</v>
      </c>
      <c r="G24" s="30" t="s">
        <v>130</v>
      </c>
      <c r="H24" s="32"/>
      <c r="I24" s="2"/>
    </row>
    <row r="25" spans="1:9" s="1" customFormat="1" ht="18.75" customHeight="1" x14ac:dyDescent="0.15">
      <c r="A25" s="29" t="s">
        <v>48</v>
      </c>
      <c r="B25" s="81" t="s">
        <v>133</v>
      </c>
      <c r="C25" s="82" t="s">
        <v>134</v>
      </c>
      <c r="D25" s="31" t="s">
        <v>129</v>
      </c>
      <c r="E25" s="32" t="s">
        <v>135</v>
      </c>
      <c r="F25" s="30" t="s">
        <v>49</v>
      </c>
      <c r="G25" s="30" t="s">
        <v>130</v>
      </c>
      <c r="H25" s="32" t="s">
        <v>136</v>
      </c>
    </row>
    <row r="26" spans="1:9" ht="15" customHeight="1" x14ac:dyDescent="0.15">
      <c r="E26" s="2"/>
    </row>
    <row r="27" spans="1:9" ht="15" x14ac:dyDescent="0.15">
      <c r="A27" s="129" t="s">
        <v>50</v>
      </c>
      <c r="B27" s="129"/>
      <c r="C27" s="129"/>
      <c r="D27" s="129"/>
      <c r="E27" s="129"/>
      <c r="F27" s="129"/>
      <c r="G27" s="130"/>
      <c r="H27" s="129"/>
    </row>
    <row r="28" spans="1:9" ht="15.75" customHeight="1" x14ac:dyDescent="0.15">
      <c r="A28" s="143" t="s">
        <v>32</v>
      </c>
      <c r="B28" s="116" t="s">
        <v>51</v>
      </c>
      <c r="C28" s="137"/>
      <c r="D28" s="143" t="s">
        <v>52</v>
      </c>
      <c r="E28" s="34" t="s">
        <v>53</v>
      </c>
      <c r="F28" s="116" t="s">
        <v>54</v>
      </c>
      <c r="G28" s="35" t="s">
        <v>55</v>
      </c>
      <c r="H28" s="36" t="s">
        <v>56</v>
      </c>
    </row>
    <row r="29" spans="1:9" ht="16.5" customHeight="1" x14ac:dyDescent="0.15">
      <c r="A29" s="144"/>
      <c r="B29" s="138"/>
      <c r="C29" s="139"/>
      <c r="D29" s="144"/>
      <c r="E29" s="38" t="s">
        <v>57</v>
      </c>
      <c r="F29" s="117"/>
      <c r="G29" s="39" t="s">
        <v>58</v>
      </c>
      <c r="H29" s="40" t="s">
        <v>59</v>
      </c>
    </row>
    <row r="30" spans="1:9" ht="22.5" x14ac:dyDescent="0.15">
      <c r="A30" s="171" t="s">
        <v>60</v>
      </c>
      <c r="B30" s="181" t="s">
        <v>61</v>
      </c>
      <c r="C30" s="182"/>
      <c r="D30" s="116" t="s">
        <v>62</v>
      </c>
      <c r="E30" s="29" t="s">
        <v>137</v>
      </c>
      <c r="F30" s="143" t="s">
        <v>63</v>
      </c>
      <c r="G30" s="30" t="s">
        <v>138</v>
      </c>
      <c r="H30" s="47" t="s">
        <v>139</v>
      </c>
    </row>
    <row r="31" spans="1:9" ht="15" customHeight="1" x14ac:dyDescent="0.15">
      <c r="A31" s="172"/>
      <c r="B31" s="183"/>
      <c r="C31" s="184"/>
      <c r="D31" s="138"/>
      <c r="E31" s="43" t="str">
        <f>IF(OR(E30="N/A",E30=""),"N/A",IF(E30="no vbf","00 00 00 00 00 20 30 30",CONCATENATE(MID(E30,1,2),CHAR(32),MID(E30,3,2),CHAR(32),MID(E30,5,2),CHAR(32),MID(E30,7,2),CHAR(32),MID(E30,9,2),CHAR(32),"20",CHAR(32),"20",CHAR(32),DEC2HEX(CODE(SUBSTITUTE(MID(E30,11,2),"/",""))))))</f>
        <v>88 88 78 39 10 20 20 43</v>
      </c>
      <c r="F31" s="144"/>
      <c r="G31" s="43" t="str">
        <f>IF(G30="N/A","N/A",IF(OR(G30="no vbf",G30=""),"00 00 00 00 20 30 30",CONCATENATE(MID(G30,1,2),CHAR(32),MID(G30,3,2),CHAR(32),MID(G30,5,2),CHAR(32),MID(G30,7,2),CHAR(32),"20",CHAR(32),DEC2HEX(CODE(SUBSTITUTE(MID(G30,9,2),"/",""))),CHAR(32),DEC2HEX(CODE(MID(G30,11,1))))))</f>
        <v>31 69 59 72 20 41 43</v>
      </c>
      <c r="H31" s="44" t="s">
        <v>140</v>
      </c>
    </row>
    <row r="32" spans="1:9" ht="22.5" x14ac:dyDescent="0.15">
      <c r="A32" s="171" t="s">
        <v>60</v>
      </c>
      <c r="B32" s="181" t="s">
        <v>61</v>
      </c>
      <c r="C32" s="182"/>
      <c r="D32" s="116" t="s">
        <v>62</v>
      </c>
      <c r="E32" s="29" t="s">
        <v>141</v>
      </c>
      <c r="F32" s="143" t="s">
        <v>63</v>
      </c>
      <c r="G32" s="30" t="s">
        <v>142</v>
      </c>
      <c r="H32" s="47" t="s">
        <v>143</v>
      </c>
    </row>
    <row r="33" spans="1:9" ht="15" customHeight="1" x14ac:dyDescent="0.15">
      <c r="A33" s="172"/>
      <c r="B33" s="183"/>
      <c r="C33" s="184"/>
      <c r="D33" s="138"/>
      <c r="E33" s="43" t="str">
        <f>IF(OR(E32="N/A",E32=""),"N/A",IF(E32="no vbf","00 00 00 00 00 20 30 30",CONCATENATE(MID(E32,1,2),CHAR(32),MID(E32,3,2),CHAR(32),MID(E32,5,2),CHAR(32),MID(E32,7,2),CHAR(32),MID(E32,9,2),CHAR(32),"20",CHAR(32),"20",CHAR(32),DEC2HEX(CODE(SUBSTITUTE(MID(E32,11,2),"/",""))))))</f>
        <v>88 88 78 39 15 20 20 43</v>
      </c>
      <c r="F33" s="144"/>
      <c r="G33" s="43" t="str">
        <f>IF(G32="N/A","N/A",IF(OR(G32="no vbf",G32=""),"00 00 00 00 20 30 30",CONCATENATE(MID(G32,1,2),CHAR(32),MID(G32,3,2),CHAR(32),MID(G32,5,2),CHAR(32),MID(G32,7,2),CHAR(32),"20",CHAR(32),DEC2HEX(CODE(SUBSTITUTE(MID(G32,9,2),"/",""))),CHAR(32),DEC2HEX(CODE(MID(G32,11,1))))))</f>
        <v>31 69 59 71 20 41 43</v>
      </c>
      <c r="H33" s="44" t="s">
        <v>140</v>
      </c>
    </row>
    <row r="34" spans="1:9" ht="15" customHeight="1" x14ac:dyDescent="0.15">
      <c r="A34" s="175" t="s">
        <v>64</v>
      </c>
      <c r="B34" s="177" t="s">
        <v>65</v>
      </c>
      <c r="C34" s="178"/>
      <c r="D34" s="143" t="s">
        <v>66</v>
      </c>
      <c r="E34" s="83" t="s">
        <v>114</v>
      </c>
      <c r="F34" s="143" t="s">
        <v>67</v>
      </c>
      <c r="G34" s="83" t="s">
        <v>115</v>
      </c>
      <c r="H34" s="45" t="s">
        <v>144</v>
      </c>
    </row>
    <row r="35" spans="1:9" ht="15" customHeight="1" x14ac:dyDescent="0.15">
      <c r="A35" s="176"/>
      <c r="B35" s="179"/>
      <c r="C35" s="180"/>
      <c r="D35" s="144"/>
      <c r="E35" s="43" t="str">
        <f>IF(OR(E34="N/A",E34=""),"N/A",IF(E34="no vbf","00 00 00 00 00 20 30 30",CONCATENATE(MID(E34,1,2),CHAR(32),MID(E34,3,2),CHAR(32),MID(E34,5,2),CHAR(32),MID(E34,7,2),CHAR(32),MID(E34,9,2),CHAR(32),"20",CHAR(32),"20",CHAR(32),DEC2HEX(CODE(SUBSTITUTE(MID(E34,11,2),"/",""))))))</f>
        <v>88 88 35 58 46 20 20 45</v>
      </c>
      <c r="F35" s="144"/>
      <c r="G35" s="43" t="str">
        <f>IF(G34="N/A","N/A",IF(OR(G34="no vbf",G34=""),"00 00 00 00 20 30 30",CONCATENATE(MID(G34,1,2),CHAR(32),MID(G34,3,2),CHAR(32),MID(G34,5,2),CHAR(32),MID(G34,7,2),CHAR(32),"20",CHAR(32),DEC2HEX(CODE(SUBSTITUTE(MID(G34,9,2),"/",""))),CHAR(32),DEC2HEX(CODE(MID(G34,11,1))))))</f>
        <v>31 49 46 38 20 41 45</v>
      </c>
      <c r="H35" s="46" t="s">
        <v>140</v>
      </c>
    </row>
    <row r="36" spans="1:9" ht="15" customHeight="1" x14ac:dyDescent="0.15">
      <c r="A36" s="175" t="s">
        <v>64</v>
      </c>
      <c r="B36" s="177" t="s">
        <v>65</v>
      </c>
      <c r="C36" s="178"/>
      <c r="D36" s="143" t="s">
        <v>66</v>
      </c>
      <c r="E36" s="83" t="s">
        <v>120</v>
      </c>
      <c r="F36" s="143" t="s">
        <v>67</v>
      </c>
      <c r="G36" s="83" t="s">
        <v>121</v>
      </c>
      <c r="H36" s="45" t="s">
        <v>145</v>
      </c>
    </row>
    <row r="37" spans="1:9" ht="15" customHeight="1" x14ac:dyDescent="0.15">
      <c r="A37" s="176"/>
      <c r="B37" s="179"/>
      <c r="C37" s="180"/>
      <c r="D37" s="144"/>
      <c r="E37" s="43" t="str">
        <f>IF(OR(E36="N/A",E36=""),"N/A",IF(E36="no vbf","00 00 00 00 00 20 30 30",CONCATENATE(MID(E36,1,2),CHAR(32),MID(E36,3,2),CHAR(32),MID(E36,5,2),CHAR(32),MID(E36,7,2),CHAR(32),MID(E36,9,2),CHAR(32),"20",CHAR(32),"20",CHAR(32),DEC2HEX(CODE(SUBSTITUTE(MID(E36,11,2),"/",""))))))</f>
        <v>88 88 18 87 62 20 20 46</v>
      </c>
      <c r="F37" s="144"/>
      <c r="G37" s="43" t="str">
        <f>IF(G36="N/A","N/A",IF(OR(G36="no vbf",G36=""),"00 00 00 00 20 30 30",CONCATENATE(MID(G36,1,2),CHAR(32),MID(G36,3,2),CHAR(32),MID(G36,5,2),CHAR(32),MID(G36,7,2),CHAR(32),"20",CHAR(32),DEC2HEX(CODE(SUBSTITUTE(MID(G36,9,2),"/",""))),CHAR(32),DEC2HEX(CODE(MID(G36,11,1))))))</f>
        <v>31 45 54 80 20 41 45</v>
      </c>
      <c r="H37" s="46" t="s">
        <v>140</v>
      </c>
    </row>
    <row r="38" spans="1:9" ht="15" customHeight="1" x14ac:dyDescent="0.15">
      <c r="A38" s="171" t="s">
        <v>40</v>
      </c>
      <c r="B38" s="181" t="s">
        <v>68</v>
      </c>
      <c r="C38" s="182"/>
      <c r="D38" s="143" t="s">
        <v>69</v>
      </c>
      <c r="E38" s="29" t="s">
        <v>146</v>
      </c>
      <c r="F38" s="143" t="s">
        <v>70</v>
      </c>
      <c r="G38" s="30" t="s">
        <v>147</v>
      </c>
      <c r="H38" s="47"/>
    </row>
    <row r="39" spans="1:9" ht="15" customHeight="1" x14ac:dyDescent="0.15">
      <c r="A39" s="172"/>
      <c r="B39" s="183"/>
      <c r="C39" s="184"/>
      <c r="D39" s="144"/>
      <c r="E39" s="43" t="str">
        <f>IF(OR(E38="N/A",E38=""),"N/A",IF(E38="no vbf","00 00 00 00 00 20 30 30",CONCATENATE(MID(E38,1,2),CHAR(32),MID(E38,3,2),CHAR(32),MID(E38,5,2),CHAR(32),MID(E38,7,2),CHAR(32),MID(E38,9,2),CHAR(32),"20",CHAR(32),"20",CHAR(32),DEC2HEX(CODE(SUBSTITUTE(MID(E38,11,2),"/",""))))))</f>
        <v>88 88 19 03 01 20 20 47</v>
      </c>
      <c r="F39" s="144"/>
      <c r="G39" s="43" t="str">
        <f>IF(G38="N/A","N/A",IF(OR(G38="no vbf",G38=""),"00 00 00 00 20 30 30",CONCATENATE(MID(G38,1,2),CHAR(32),MID(G38,3,2),CHAR(32),MID(G38,5,2),CHAR(32),MID(G38,7,2),CHAR(32),"20",CHAR(32),DEC2HEX(CODE(SUBSTITUTE(MID(G38,9,2),"/",""))),CHAR(32),DEC2HEX(CODE(MID(G38,11,1))))))</f>
        <v>31 45 54 04 20 41 47</v>
      </c>
      <c r="H39" s="44" t="s">
        <v>140</v>
      </c>
    </row>
    <row r="40" spans="1:9" ht="15" customHeight="1" x14ac:dyDescent="0.15">
      <c r="A40" s="173" t="s">
        <v>72</v>
      </c>
      <c r="B40" s="185" t="s">
        <v>73</v>
      </c>
      <c r="C40" s="186"/>
      <c r="D40" s="143" t="s">
        <v>74</v>
      </c>
      <c r="E40" s="31" t="s">
        <v>148</v>
      </c>
      <c r="F40" s="143" t="s">
        <v>75</v>
      </c>
      <c r="G40" s="84" t="s">
        <v>149</v>
      </c>
      <c r="H40" s="48" t="s">
        <v>76</v>
      </c>
    </row>
    <row r="41" spans="1:9" ht="15" customHeight="1" x14ac:dyDescent="0.15">
      <c r="A41" s="174"/>
      <c r="B41" s="187"/>
      <c r="C41" s="188"/>
      <c r="D41" s="144"/>
      <c r="E41" s="43" t="str">
        <f>IF(OR(E40="N/A",E40=""),"N/A",IF(E40="no vbf","00 00 00 00 00 20 30 30",CONCATENATE(MID(E40,1,2),CHAR(32),MID(E40,3,2),CHAR(32),MID(E40,5,2),CHAR(32),MID(E40,7,2),CHAR(32),MID(E40,9,2),CHAR(32),"20",CHAR(32),"20",CHAR(32),DEC2HEX(CODE(SUBSTITUTE(MID(E40,11,2),"/",""))))))</f>
        <v>88 88 22 67 52 20 20 43</v>
      </c>
      <c r="F41" s="144"/>
      <c r="G41" s="43" t="str">
        <f>IF(G40="N/A","N/A",IF(OR(G40="no vbf",G40=""),"00 00 00 00 20 30 30",CONCATENATE(MID(G40,1,2),CHAR(32),MID(G40,3,2),CHAR(32),MID(G40,5,2),CHAR(32),MID(G40,7,2),CHAR(32),"20",CHAR(32),DEC2HEX(CODE(SUBSTITUTE(MID(G40,9,2),"/",""))),CHAR(32),DEC2HEX(CODE(MID(G40,11,1))))))</f>
        <v>31 44 34 13 20 41 43</v>
      </c>
      <c r="H41" s="44" t="s">
        <v>140</v>
      </c>
    </row>
    <row r="42" spans="1:9" ht="14.25" customHeight="1" x14ac:dyDescent="0.15">
      <c r="A42" s="171" t="s">
        <v>42</v>
      </c>
      <c r="B42" s="181" t="s">
        <v>77</v>
      </c>
      <c r="C42" s="182"/>
      <c r="D42" s="143" t="s">
        <v>43</v>
      </c>
      <c r="E42" s="41"/>
      <c r="F42" s="143" t="s">
        <v>43</v>
      </c>
      <c r="G42" s="41"/>
      <c r="H42" s="47" t="s">
        <v>76</v>
      </c>
    </row>
    <row r="43" spans="1:9" ht="14.25" customHeight="1" x14ac:dyDescent="0.15">
      <c r="A43" s="172"/>
      <c r="B43" s="183"/>
      <c r="C43" s="184"/>
      <c r="D43" s="144"/>
      <c r="E43" s="43" t="str">
        <f>IF(OR(TRIM(D42)="N/A",TRIM(D42)="NA"),"N/A",IF(OR(TRIM(E42)="N/A",TRIM(E42)="NA"),"N/A",IF(OR(TRIM(E42)="no vbf",TRIM(E42)=""),"00 00 00 00 00 00 00 00",CONCATENATE(MID(TRIM(E42),1,2),CHAR(32),MID(TRIM(E42),3,2),CHAR(32),MID(TRIM(E42),5,2),CHAR(32),MID(TRIM(E42),7,2),CHAR(32),MID(TRIM(E42),9,2),CHAR(32),"20",CHAR(32),"20",CHAR(32),DEC2HEX(CODE(SUBSTITUTE(MID(TRIM(E42),11,2),"/","")))))))</f>
        <v>N/A</v>
      </c>
      <c r="F43" s="144"/>
      <c r="G43" s="43" t="str">
        <f>IF(OR(TRIM(F42)="N/A",TRIM(F42)="NA"),"N/A",IF(OR(TRIM(G42)="N/A",TRIM(G42)="NA"),"N/A",IF(OR(TRIM(G42)="no vbf",TRIM(G42)=""),"00 00 00 00 00 00 00",CONCATENATE(MID(TRIM(G42),1,2),CHAR(32),MID(TRIM(G42),3,2),CHAR(32),MID(TRIM(G42),5,2),CHAR(32),MID(TRIM(G42),7,2),CHAR(32),"20",CHAR(32),DEC2HEX(CODE(SUBSTITUTE(MID(TRIM(G42),9,2),"/",""))),CHAR(32),DEC2HEX(CODE(MID(TRIM(G42),11,1)))))))</f>
        <v>N/A</v>
      </c>
      <c r="H43" s="44" t="s">
        <v>150</v>
      </c>
    </row>
    <row r="44" spans="1:9" ht="14.25" customHeight="1" x14ac:dyDescent="0.15">
      <c r="A44" s="173" t="s">
        <v>78</v>
      </c>
      <c r="B44" s="185" t="s">
        <v>79</v>
      </c>
      <c r="C44" s="186"/>
      <c r="D44" s="143" t="s">
        <v>80</v>
      </c>
      <c r="E44" s="84" t="s">
        <v>151</v>
      </c>
      <c r="F44" s="143" t="s">
        <v>82</v>
      </c>
      <c r="G44" s="84" t="s">
        <v>152</v>
      </c>
      <c r="H44" s="48" t="s">
        <v>76</v>
      </c>
    </row>
    <row r="45" spans="1:9" ht="14.25" customHeight="1" x14ac:dyDescent="0.15">
      <c r="A45" s="174"/>
      <c r="B45" s="187"/>
      <c r="C45" s="188"/>
      <c r="D45" s="144"/>
      <c r="E45" s="43" t="str">
        <f>IF(OR(E44="N/A",E44=""),"N/A",IF(E44="no vbf","00 00 00 00 00 20 30 30",CONCATENATE(MID(E44,1,2),CHAR(32),MID(E44,3,2),CHAR(32),MID(E44,5,2),CHAR(32),MID(E44,7,2),CHAR(32),MID(E44,9,2),CHAR(32),"20",CHAR(32),"20",CHAR(32),DEC2HEX(CODE(SUBSTITUTE(MID(E44,11,2),"/",""))))))</f>
        <v>88 88 18 90 61 20 20 45</v>
      </c>
      <c r="F45" s="144"/>
      <c r="G45" s="43" t="str">
        <f>IF(G44="N/A","N/A",IF(OR(G44="no vbf",G44=""),"00 00 00 00 20 30 30",CONCATENATE(MID(G44,1,2),CHAR(32),MID(G44,3,2),CHAR(32),MID(G44,5,2),CHAR(32),MID(G44,7,2),CHAR(32),"20",CHAR(32),DEC2HEX(CODE(SUBSTITUTE(MID(G44,9,2),"/",""))),CHAR(32),DEC2HEX(CODE(MID(G44,11,1))))))</f>
        <v>31 44 34 14 20 41 44</v>
      </c>
      <c r="H45" s="44" t="s">
        <v>150</v>
      </c>
    </row>
    <row r="46" spans="1:9" ht="14.25" customHeight="1" x14ac:dyDescent="0.15">
      <c r="A46" s="171" t="s">
        <v>83</v>
      </c>
      <c r="B46" s="181" t="s">
        <v>84</v>
      </c>
      <c r="C46" s="182"/>
      <c r="D46" s="143" t="s">
        <v>85</v>
      </c>
      <c r="E46" s="85" t="s">
        <v>127</v>
      </c>
      <c r="F46" s="143" t="s">
        <v>86</v>
      </c>
      <c r="G46" s="81" t="s">
        <v>128</v>
      </c>
      <c r="H46" s="47" t="s">
        <v>76</v>
      </c>
    </row>
    <row r="47" spans="1:9" ht="14.25" customHeight="1" x14ac:dyDescent="0.15">
      <c r="A47" s="172"/>
      <c r="B47" s="183"/>
      <c r="C47" s="184"/>
      <c r="D47" s="144"/>
      <c r="E47" s="43" t="str">
        <f>IF(OR(E46="N/A",E46=""),"N/A",IF(E46="no vbf","00 00 00 00 00 20 30 30",CONCATENATE(MID(E46,1,2),CHAR(32),MID(E46,3,2),CHAR(32),MID(E46,5,2),CHAR(32),MID(E46,7,2),CHAR(32),MID(E46,9,2),CHAR(32),"20",CHAR(32),"20",CHAR(32),DEC2HEX(CODE(SUBSTITUTE(MID(E46,11,2),"/",""))))))</f>
        <v>88 89 59 27 88 20 20 42</v>
      </c>
      <c r="F47" s="144"/>
      <c r="G47" s="43" t="str">
        <f>IF(G46="N/A","N/A",IF(OR(G46="no vbf",G46=""),"00 00 00 00 20 30 30",CONCATENATE(MID(G46,1,2),CHAR(32),MID(G46,3,2),CHAR(32),MID(G46,5,2),CHAR(32),MID(G46,7,2),CHAR(32),"20",CHAR(32),DEC2HEX(CODE(SUBSTITUTE(MID(G46,9,2),"/",""))),CHAR(32),DEC2HEX(CODE(MID(G46,11,1))))))</f>
        <v>32 13 61 13 20 41 42</v>
      </c>
      <c r="H47" s="44" t="s">
        <v>153</v>
      </c>
    </row>
    <row r="48" spans="1:9" s="1" customFormat="1" ht="14.25" customHeight="1" x14ac:dyDescent="0.15">
      <c r="A48" s="171" t="s">
        <v>44</v>
      </c>
      <c r="B48" s="181" t="s">
        <v>88</v>
      </c>
      <c r="C48" s="182"/>
      <c r="D48" s="143" t="s">
        <v>85</v>
      </c>
      <c r="E48" s="86" t="s">
        <v>131</v>
      </c>
      <c r="F48" s="143" t="s">
        <v>86</v>
      </c>
      <c r="G48" s="87" t="s">
        <v>132</v>
      </c>
      <c r="H48" s="47"/>
      <c r="I48" s="52"/>
    </row>
    <row r="49" spans="1:9" s="1" customFormat="1" ht="14.25" customHeight="1" x14ac:dyDescent="0.15">
      <c r="A49" s="172"/>
      <c r="B49" s="183"/>
      <c r="C49" s="184"/>
      <c r="D49" s="144"/>
      <c r="E49" s="43" t="str">
        <f>IF(OR(E48="N/A",E48=""),"N/A",IF(E48="no vbf","00 00 00 00 00 20 30 30",CONCATENATE(MID(E48,1,2),CHAR(32),MID(E48,3,2),CHAR(32),MID(E48,5,2),CHAR(32),MID(E48,7,2),CHAR(32),MID(E48,9,2),CHAR(32),"20",CHAR(32),"20",CHAR(32),DEC2HEX(CODE(SUBSTITUTE(MID(E48,11,2),"/",""))))))</f>
        <v>88 89 59 27 87 20 20 42</v>
      </c>
      <c r="F49" s="144"/>
      <c r="G49" s="43" t="str">
        <f>IF(G48="N/A","N/A",IF(OR(G48="no vbf",G48=""),"00 00 00 00 20 30 30",CONCATENATE(MID(G48,1,2),CHAR(32),MID(G48,3,2),CHAR(32),MID(G48,5,2),CHAR(32),MID(G48,7,2),CHAR(32),"20",CHAR(32),DEC2HEX(CODE(SUBSTITUTE(MID(G48,9,2),"/",""))),CHAR(32),DEC2HEX(CODE(MID(G48,11,1))))))</f>
        <v>32 13 61 14 20 41 42</v>
      </c>
      <c r="H49" s="44" t="s">
        <v>154</v>
      </c>
      <c r="I49" s="52"/>
    </row>
    <row r="50" spans="1:9" ht="14.25" customHeight="1" x14ac:dyDescent="0.15">
      <c r="A50" s="173" t="s">
        <v>89</v>
      </c>
      <c r="B50" s="185" t="s">
        <v>90</v>
      </c>
      <c r="C50" s="186"/>
      <c r="D50" s="143" t="s">
        <v>91</v>
      </c>
      <c r="E50" s="31" t="s">
        <v>155</v>
      </c>
      <c r="F50" s="143" t="s">
        <v>92</v>
      </c>
      <c r="G50" s="84" t="s">
        <v>156</v>
      </c>
      <c r="H50" s="48"/>
    </row>
    <row r="51" spans="1:9" ht="14.25" customHeight="1" x14ac:dyDescent="0.15">
      <c r="A51" s="174"/>
      <c r="B51" s="187"/>
      <c r="C51" s="188"/>
      <c r="D51" s="144"/>
      <c r="E51" s="43" t="str">
        <f>IF(OR(E50="N/A",E50=""),"N/A",IF(E50="no vbf","00 00 00 00 00 20 30 30",CONCATENATE(MID(E50,1,2),CHAR(32),MID(E50,3,2),CHAR(32),MID(E50,5,2),CHAR(32),MID(E50,7,2),CHAR(32),MID(E50,9,2),CHAR(32),"20",CHAR(32),"20",CHAR(32),DEC2HEX(CODE(SUBSTITUTE(MID(E50,11,2),"/",""))))))</f>
        <v>88 88 22 67 51 20 20 4D</v>
      </c>
      <c r="F51" s="144"/>
      <c r="G51" s="43" t="str">
        <f>IF(G50="N/A","N/A",IF(OR(G50="no vbf",G50=""),"00 00 00 00 20 30 30",CONCATENATE(MID(G50,1,2),CHAR(32),MID(G50,3,2),CHAR(32),MID(G50,5,2),CHAR(32),MID(G50,7,2),CHAR(32),"20",CHAR(32),DEC2HEX(CODE(SUBSTITUTE(MID(G50,9,2),"/",""))),CHAR(32),DEC2HEX(CODE(MID(G50,11,1))))))</f>
        <v>31 44 30 08 20 41 4D</v>
      </c>
      <c r="H51" s="44" t="s">
        <v>154</v>
      </c>
    </row>
    <row r="52" spans="1:9" ht="14.25" customHeight="1" x14ac:dyDescent="0.15">
      <c r="A52" s="171" t="s">
        <v>48</v>
      </c>
      <c r="B52" s="181" t="s">
        <v>93</v>
      </c>
      <c r="C52" s="182"/>
      <c r="D52" s="143" t="s">
        <v>85</v>
      </c>
      <c r="E52" s="88" t="s">
        <v>133</v>
      </c>
      <c r="F52" s="143" t="s">
        <v>86</v>
      </c>
      <c r="G52" s="50" t="s">
        <v>157</v>
      </c>
      <c r="H52" s="47" t="s">
        <v>158</v>
      </c>
    </row>
    <row r="53" spans="1:9" ht="14.25" customHeight="1" x14ac:dyDescent="0.15">
      <c r="A53" s="172"/>
      <c r="B53" s="183"/>
      <c r="C53" s="184"/>
      <c r="D53" s="144"/>
      <c r="E53" s="43" t="str">
        <f>IF(OR(E52="N/A",E52=""),"N/A",IF(E52="no vbf","00 00 00 00 00 20 30 30",CONCATENATE(MID(E52,1,2),CHAR(32),MID(E52,3,2),CHAR(32),MID(E52,5,2),CHAR(32),MID(E52,7,2),CHAR(32),MID(E52,9,2),CHAR(32),"20",CHAR(32),"20",CHAR(32),DEC2HEX(CODE(SUBSTITUTE(MID(E52,11,2),"/",""))))))</f>
        <v>88 89 59 27 89 20 20 43</v>
      </c>
      <c r="F53" s="144"/>
      <c r="G53" s="43" t="str">
        <f>IF(OR(TRIM(F52)="N/A",TRIM(F52)="NA"),"N/A",IF(OR(TRIM(G52)="N/A",TRIM(G52)="NA"),"N/A",IF(OR(TRIM(G52)="no vbf",TRIM(G52)=""),"00 00 00 00 00 00 00",CONCATENATE(MID(TRIM(G52),1,2),CHAR(32),MID(TRIM(G52),3,2),CHAR(32),MID(TRIM(G52),5,2),CHAR(32),MID(TRIM(G52),7,2),CHAR(32),"20",CHAR(32),DEC2HEX(CODE(SUBSTITUTE(MID(TRIM(G52),9,2),"/",""))),CHAR(32),DEC2HEX(CODE(MID(TRIM(G52),11,1)))))))</f>
        <v>00 00 00 00 00 00 00</v>
      </c>
      <c r="H53" s="44" t="s">
        <v>159</v>
      </c>
    </row>
    <row r="54" spans="1:9" ht="15.6" customHeight="1" x14ac:dyDescent="0.15"/>
  </sheetData>
  <mergeCells count="68">
    <mergeCell ref="B52:C53"/>
    <mergeCell ref="B48:C49"/>
    <mergeCell ref="B50:C51"/>
    <mergeCell ref="B36:C37"/>
    <mergeCell ref="B38:C39"/>
    <mergeCell ref="B40:C41"/>
    <mergeCell ref="B42:C43"/>
    <mergeCell ref="B44:C45"/>
    <mergeCell ref="B46:C47"/>
    <mergeCell ref="B34:C35"/>
    <mergeCell ref="B32:C33"/>
    <mergeCell ref="B30:C31"/>
    <mergeCell ref="F34:F35"/>
    <mergeCell ref="A18:H18"/>
    <mergeCell ref="A27:H27"/>
    <mergeCell ref="A28:A29"/>
    <mergeCell ref="A30:A31"/>
    <mergeCell ref="A32:A33"/>
    <mergeCell ref="D28:D29"/>
    <mergeCell ref="D30:D31"/>
    <mergeCell ref="D32:D33"/>
    <mergeCell ref="F28:F29"/>
    <mergeCell ref="F30:F31"/>
    <mergeCell ref="F32:F33"/>
    <mergeCell ref="B28:C29"/>
    <mergeCell ref="F36:F37"/>
    <mergeCell ref="F38:F39"/>
    <mergeCell ref="F40:F41"/>
    <mergeCell ref="F42:F43"/>
    <mergeCell ref="D34:D35"/>
    <mergeCell ref="D36:D37"/>
    <mergeCell ref="D38:D39"/>
    <mergeCell ref="D40:D41"/>
    <mergeCell ref="D42:D43"/>
    <mergeCell ref="D50:D51"/>
    <mergeCell ref="D52:D53"/>
    <mergeCell ref="F44:F45"/>
    <mergeCell ref="F46:F47"/>
    <mergeCell ref="F48:F49"/>
    <mergeCell ref="F50:F51"/>
    <mergeCell ref="F52:F53"/>
    <mergeCell ref="D44:D45"/>
    <mergeCell ref="D46:D47"/>
    <mergeCell ref="D48:D49"/>
    <mergeCell ref="A48:A49"/>
    <mergeCell ref="A50:A51"/>
    <mergeCell ref="A52:A53"/>
    <mergeCell ref="A34:A35"/>
    <mergeCell ref="A36:A37"/>
    <mergeCell ref="A38:A39"/>
    <mergeCell ref="A40:A41"/>
    <mergeCell ref="A42:A43"/>
    <mergeCell ref="A44:A45"/>
    <mergeCell ref="A46:A47"/>
    <mergeCell ref="A10:D10"/>
    <mergeCell ref="E10:H10"/>
    <mergeCell ref="C14:F14"/>
    <mergeCell ref="C15:F15"/>
    <mergeCell ref="C16:F16"/>
    <mergeCell ref="A12:B16"/>
    <mergeCell ref="C12:F13"/>
    <mergeCell ref="A6:D6"/>
    <mergeCell ref="E6:G6"/>
    <mergeCell ref="A7:D7"/>
    <mergeCell ref="E7:G7"/>
    <mergeCell ref="A9:B9"/>
    <mergeCell ref="C9:D9"/>
    <mergeCell ref="E9:H9"/>
  </mergeCells>
  <phoneticPr fontId="29" type="noConversion"/>
  <dataValidations count="2">
    <dataValidation type="custom" allowBlank="1" showInputMessage="1" showErrorMessage="1" errorTitle="Error" error="Invalid Geely Part Number" promptTitle="Enter Valid Geely Part Number" prompt="Ex: 8888012345/A or N/A" sqref="E30 E32 E34 E36 E38 E40 E42 E44 E46 E48 E50 E52">
      <formula1>OR(LEFT(E30,3)="N/A",LEN(SUBSTITUTE(E30," ","0000000000"))=12)</formula1>
    </dataValidation>
    <dataValidation type="custom" allowBlank="1" showInputMessage="1" showErrorMessage="1" errorTitle="Error" error="Invalid Volvo Part Number" promptTitle="Enter Valid Volvo Part No" prompt="Ex : 32101234/AB or No VBF" sqref="G30 G32 G34 G36 G38 G40 G42 G44 G46 G48 G50 G52">
      <formula1>OR(LEFT(G30,6)="No VBF",LEN(SUBSTITUTE(G30," ","0000000000"))=11)</formula1>
    </dataValidation>
  </dataValidations>
  <pageMargins left="0.7" right="0.7" top="0.75" bottom="0.75" header="0.3" footer="0.3"/>
  <pageSetup paperSize="9" scale="50" orientation="portrait"/>
  <headerFooter>
    <oddFooter>&amp;C&amp;Z&amp;F                                                         page &amp;P/&amp;N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9249" r:id="rId3" name="Check Box 33">
              <controlPr defaultSize="0" autoPict="0">
                <anchor moveWithCells="1">
                  <from>
                    <xdr:col>1</xdr:col>
                    <xdr:colOff>990600</xdr:colOff>
                    <xdr:row>8</xdr:row>
                    <xdr:rowOff>9525</xdr:rowOff>
                  </from>
                  <to>
                    <xdr:col>2</xdr:col>
                    <xdr:colOff>838200</xdr:colOff>
                    <xdr:row>8</xdr:row>
                    <xdr:rowOff>219075</xdr:rowOff>
                  </to>
                </anchor>
              </controlPr>
            </control>
          </mc:Choice>
        </mc:AlternateContent>
        <mc:AlternateContent xmlns:mc="http://schemas.openxmlformats.org/markup-compatibility/2006">
          <mc:Choice Requires="x14">
            <control shapeId="9250" r:id="rId4" name="Check Box 34">
              <controlPr defaultSize="0" autoPict="0">
                <anchor moveWithCells="1">
                  <from>
                    <xdr:col>1</xdr:col>
                    <xdr:colOff>990600</xdr:colOff>
                    <xdr:row>8</xdr:row>
                    <xdr:rowOff>257175</xdr:rowOff>
                  </from>
                  <to>
                    <xdr:col>2</xdr:col>
                    <xdr:colOff>904875</xdr:colOff>
                    <xdr:row>8</xdr:row>
                    <xdr:rowOff>495300</xdr:rowOff>
                  </to>
                </anchor>
              </controlPr>
            </control>
          </mc:Choice>
        </mc:AlternateContent>
        <mc:AlternateContent xmlns:mc="http://schemas.openxmlformats.org/markup-compatibility/2006">
          <mc:Choice Requires="x14">
            <control shapeId="9251" r:id="rId5" name="Check Box 35">
              <controlPr defaultSize="0" autoPict="0">
                <anchor moveWithCells="1">
                  <from>
                    <xdr:col>2</xdr:col>
                    <xdr:colOff>942975</xdr:colOff>
                    <xdr:row>8</xdr:row>
                    <xdr:rowOff>28575</xdr:rowOff>
                  </from>
                  <to>
                    <xdr:col>3</xdr:col>
                    <xdr:colOff>962025</xdr:colOff>
                    <xdr:row>8</xdr:row>
                    <xdr:rowOff>219075</xdr:rowOff>
                  </to>
                </anchor>
              </controlPr>
            </control>
          </mc:Choice>
        </mc:AlternateContent>
        <mc:AlternateContent xmlns:mc="http://schemas.openxmlformats.org/markup-compatibility/2006">
          <mc:Choice Requires="x14">
            <control shapeId="9252" r:id="rId6" name="Check Box 36">
              <controlPr defaultSize="0" autoPict="0">
                <anchor moveWithCells="1">
                  <from>
                    <xdr:col>2</xdr:col>
                    <xdr:colOff>923925</xdr:colOff>
                    <xdr:row>8</xdr:row>
                    <xdr:rowOff>266700</xdr:rowOff>
                  </from>
                  <to>
                    <xdr:col>4</xdr:col>
                    <xdr:colOff>66675</xdr:colOff>
                    <xdr:row>8</xdr:row>
                    <xdr:rowOff>485775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3"/>
  <sheetViews>
    <sheetView workbookViewId="0">
      <selection activeCell="E18" sqref="E18:E23"/>
    </sheetView>
  </sheetViews>
  <sheetFormatPr defaultColWidth="16" defaultRowHeight="12.75" x14ac:dyDescent="0.15"/>
  <cols>
    <col min="1" max="1" width="17.875" style="62" customWidth="1"/>
    <col min="2" max="2" width="103.5" style="63" customWidth="1"/>
    <col min="3" max="4" width="16" style="61"/>
    <col min="5" max="5" width="79.125" style="61" customWidth="1"/>
    <col min="6" max="6" width="16" style="64"/>
    <col min="7" max="16384" width="16" style="61"/>
  </cols>
  <sheetData>
    <row r="1" spans="1:6" ht="14.25" x14ac:dyDescent="0.15">
      <c r="A1" s="65" t="s">
        <v>160</v>
      </c>
      <c r="B1" s="65" t="s">
        <v>161</v>
      </c>
    </row>
    <row r="2" spans="1:6" s="60" customFormat="1" ht="51" x14ac:dyDescent="0.15">
      <c r="A2" s="66" t="s">
        <v>162</v>
      </c>
      <c r="B2" s="67" t="s">
        <v>163</v>
      </c>
      <c r="F2" s="68"/>
    </row>
    <row r="3" spans="1:6" ht="38.25" x14ac:dyDescent="0.15">
      <c r="A3" s="66" t="s">
        <v>164</v>
      </c>
      <c r="B3" s="67" t="s">
        <v>165</v>
      </c>
    </row>
    <row r="4" spans="1:6" ht="38.25" x14ac:dyDescent="0.15">
      <c r="A4" s="66" t="s">
        <v>166</v>
      </c>
      <c r="B4" s="67" t="s">
        <v>167</v>
      </c>
    </row>
    <row r="5" spans="1:6" ht="51" x14ac:dyDescent="0.15">
      <c r="A5" s="69" t="s">
        <v>40</v>
      </c>
      <c r="B5" s="67" t="s">
        <v>168</v>
      </c>
    </row>
    <row r="6" spans="1:6" ht="38.25" x14ac:dyDescent="0.15">
      <c r="A6" s="69" t="s">
        <v>169</v>
      </c>
      <c r="B6" s="67" t="s">
        <v>170</v>
      </c>
    </row>
    <row r="7" spans="1:6" ht="51" x14ac:dyDescent="0.15">
      <c r="A7" s="69" t="s">
        <v>171</v>
      </c>
      <c r="B7" s="67" t="s">
        <v>172</v>
      </c>
    </row>
    <row r="8" spans="1:6" ht="38.25" x14ac:dyDescent="0.15">
      <c r="A8" s="69" t="s">
        <v>173</v>
      </c>
      <c r="B8" s="67" t="s">
        <v>174</v>
      </c>
    </row>
    <row r="9" spans="1:6" ht="51" x14ac:dyDescent="0.15">
      <c r="A9" s="69" t="s">
        <v>175</v>
      </c>
      <c r="B9" s="67" t="s">
        <v>176</v>
      </c>
    </row>
    <row r="10" spans="1:6" ht="76.5" x14ac:dyDescent="0.15">
      <c r="A10" s="66" t="s">
        <v>177</v>
      </c>
      <c r="B10" s="67" t="s">
        <v>178</v>
      </c>
    </row>
    <row r="11" spans="1:6" ht="51" x14ac:dyDescent="0.15">
      <c r="A11" s="66" t="s">
        <v>179</v>
      </c>
      <c r="B11" s="67" t="s">
        <v>180</v>
      </c>
    </row>
    <row r="12" spans="1:6" ht="51" x14ac:dyDescent="0.15">
      <c r="A12" s="66" t="s">
        <v>181</v>
      </c>
      <c r="B12" s="67" t="s">
        <v>182</v>
      </c>
    </row>
    <row r="13" spans="1:6" ht="51" x14ac:dyDescent="0.15">
      <c r="A13" s="69" t="s">
        <v>183</v>
      </c>
      <c r="B13" s="67" t="s">
        <v>184</v>
      </c>
    </row>
    <row r="14" spans="1:6" ht="13.5" x14ac:dyDescent="0.15">
      <c r="A14" s="70" t="s">
        <v>43</v>
      </c>
      <c r="B14" s="71" t="s">
        <v>185</v>
      </c>
    </row>
    <row r="15" spans="1:6" ht="33.75" x14ac:dyDescent="0.15">
      <c r="A15" s="72" t="s">
        <v>186</v>
      </c>
      <c r="B15" s="73" t="s">
        <v>187</v>
      </c>
    </row>
    <row r="16" spans="1:6" ht="13.5" x14ac:dyDescent="0.2">
      <c r="A16" s="74" t="s">
        <v>43</v>
      </c>
      <c r="B16" s="71" t="s">
        <v>61</v>
      </c>
    </row>
    <row r="17" spans="1:6" ht="25.5" x14ac:dyDescent="0.15">
      <c r="A17" s="69" t="s">
        <v>188</v>
      </c>
      <c r="B17" s="67" t="s">
        <v>189</v>
      </c>
    </row>
    <row r="18" spans="1:6" ht="51" x14ac:dyDescent="0.15">
      <c r="A18" s="69" t="s">
        <v>190</v>
      </c>
      <c r="B18" s="75" t="s">
        <v>191</v>
      </c>
      <c r="E18" s="63" t="s">
        <v>192</v>
      </c>
      <c r="F18" s="64" t="s">
        <v>193</v>
      </c>
    </row>
    <row r="19" spans="1:6" ht="51" x14ac:dyDescent="0.15">
      <c r="A19" s="69" t="s">
        <v>194</v>
      </c>
      <c r="B19" s="75" t="s">
        <v>195</v>
      </c>
      <c r="C19" s="61" t="s">
        <v>196</v>
      </c>
      <c r="D19" s="61" t="s">
        <v>197</v>
      </c>
      <c r="E19" s="63" t="s">
        <v>198</v>
      </c>
    </row>
    <row r="20" spans="1:6" x14ac:dyDescent="0.15">
      <c r="C20" s="61" t="s">
        <v>71</v>
      </c>
    </row>
    <row r="23" spans="1:6" ht="102" x14ac:dyDescent="0.15">
      <c r="E23" s="63" t="s">
        <v>199</v>
      </c>
    </row>
  </sheetData>
  <phoneticPr fontId="29" type="noConversion"/>
  <pageMargins left="0.7" right="0.7" top="0.75" bottom="0.75" header="0.3" footer="0.3"/>
  <pageSetup paperSize="9" scale="72" orientation="portrait"/>
  <headerFooter>
    <oddFooter>&amp;C&amp;Z&amp;F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9"/>
  <sheetViews>
    <sheetView workbookViewId="0">
      <selection activeCell="C27" sqref="C27"/>
    </sheetView>
  </sheetViews>
  <sheetFormatPr defaultColWidth="16" defaultRowHeight="11.25" x14ac:dyDescent="0.15"/>
  <cols>
    <col min="1" max="1" width="14.125" style="2" customWidth="1"/>
    <col min="2" max="3" width="14.875" style="2" customWidth="1"/>
    <col min="4" max="4" width="15.875" style="2" customWidth="1"/>
    <col min="5" max="5" width="26.875" style="3" customWidth="1"/>
    <col min="6" max="6" width="15.125" style="2" customWidth="1"/>
    <col min="7" max="7" width="27.5" style="2" customWidth="1"/>
    <col min="8" max="8" width="43.125" style="2" customWidth="1"/>
    <col min="9" max="9" width="42.5" style="4" customWidth="1"/>
    <col min="10" max="16384" width="16" style="2"/>
  </cols>
  <sheetData>
    <row r="1" spans="1:8" ht="24" customHeight="1" x14ac:dyDescent="0.15">
      <c r="A1" s="5" t="s">
        <v>0</v>
      </c>
      <c r="B1" s="6"/>
      <c r="E1" s="7" t="s">
        <v>1</v>
      </c>
      <c r="F1" s="7" t="s">
        <v>2</v>
      </c>
      <c r="G1" s="8" t="s">
        <v>3</v>
      </c>
      <c r="H1" s="9" t="s">
        <v>4</v>
      </c>
    </row>
    <row r="2" spans="1:8" ht="15" customHeight="1" x14ac:dyDescent="0.15">
      <c r="F2" s="10"/>
      <c r="G2" s="10"/>
      <c r="H2" s="11" t="s">
        <v>5</v>
      </c>
    </row>
    <row r="3" spans="1:8" ht="15" x14ac:dyDescent="0.15">
      <c r="A3" s="12" t="s">
        <v>6</v>
      </c>
      <c r="B3" s="13"/>
      <c r="C3" s="13"/>
      <c r="G3" s="3"/>
      <c r="H3" s="13"/>
    </row>
    <row r="4" spans="1:8" ht="38.25" customHeight="1" x14ac:dyDescent="0.15">
      <c r="A4" s="7" t="s">
        <v>7</v>
      </c>
      <c r="B4" s="7" t="s">
        <v>8</v>
      </c>
      <c r="C4" s="14" t="s">
        <v>9</v>
      </c>
      <c r="D4" s="14" t="s">
        <v>10</v>
      </c>
      <c r="E4" s="7" t="s">
        <v>11</v>
      </c>
      <c r="F4" s="7" t="s">
        <v>12</v>
      </c>
      <c r="G4" s="14" t="s">
        <v>13</v>
      </c>
      <c r="H4" s="7" t="s">
        <v>14</v>
      </c>
    </row>
    <row r="5" spans="1:8" ht="30" customHeight="1" x14ac:dyDescent="0.15">
      <c r="A5" s="15"/>
      <c r="B5" s="15"/>
      <c r="C5" s="16"/>
      <c r="D5" s="16"/>
      <c r="E5" s="17"/>
      <c r="F5" s="18"/>
      <c r="G5" s="18"/>
      <c r="H5" s="19"/>
    </row>
    <row r="6" spans="1:8" ht="36.6" customHeight="1" x14ac:dyDescent="0.15">
      <c r="A6" s="151" t="s">
        <v>15</v>
      </c>
      <c r="B6" s="152"/>
      <c r="C6" s="152"/>
      <c r="D6" s="153"/>
      <c r="E6" s="151" t="s">
        <v>16</v>
      </c>
      <c r="F6" s="152"/>
      <c r="G6" s="7" t="s">
        <v>17</v>
      </c>
      <c r="H6" s="7" t="s">
        <v>18</v>
      </c>
    </row>
    <row r="7" spans="1:8" ht="30" customHeight="1" x14ac:dyDescent="0.15">
      <c r="A7" s="189"/>
      <c r="B7" s="190"/>
      <c r="C7" s="190"/>
      <c r="D7" s="191"/>
      <c r="E7" s="157"/>
      <c r="F7" s="155"/>
      <c r="G7" s="20"/>
      <c r="H7" s="21"/>
    </row>
    <row r="8" spans="1:8" ht="15.6" customHeight="1" x14ac:dyDescent="0.15">
      <c r="E8" s="2"/>
    </row>
    <row r="9" spans="1:8" ht="39.950000000000003" customHeight="1" x14ac:dyDescent="0.15">
      <c r="A9" s="151" t="s">
        <v>19</v>
      </c>
      <c r="B9" s="153"/>
      <c r="C9" s="151"/>
      <c r="D9" s="153"/>
      <c r="E9" s="158"/>
      <c r="F9" s="159"/>
      <c r="G9" s="159"/>
      <c r="H9" s="160"/>
    </row>
    <row r="10" spans="1:8" ht="39.950000000000003" customHeight="1" x14ac:dyDescent="0.15">
      <c r="A10" s="124" t="s">
        <v>20</v>
      </c>
      <c r="B10" s="124"/>
      <c r="C10" s="124"/>
      <c r="D10" s="124"/>
      <c r="E10" s="161"/>
      <c r="F10" s="162"/>
      <c r="G10" s="162"/>
      <c r="H10" s="163"/>
    </row>
    <row r="11" spans="1:8" ht="15" customHeight="1" x14ac:dyDescent="0.15">
      <c r="E11" s="2"/>
    </row>
    <row r="12" spans="1:8" ht="17.100000000000001" customHeight="1" x14ac:dyDescent="0.15">
      <c r="A12" s="140" t="s">
        <v>21</v>
      </c>
      <c r="B12" s="140"/>
      <c r="C12" s="110" t="s">
        <v>22</v>
      </c>
      <c r="D12" s="111"/>
      <c r="E12" s="111"/>
      <c r="F12" s="112"/>
      <c r="G12" s="22" t="s">
        <v>23</v>
      </c>
      <c r="H12" s="9"/>
    </row>
    <row r="13" spans="1:8" ht="17.25" customHeight="1" x14ac:dyDescent="0.15">
      <c r="A13" s="140"/>
      <c r="B13" s="140"/>
      <c r="C13" s="113"/>
      <c r="D13" s="114"/>
      <c r="E13" s="114"/>
      <c r="F13" s="115"/>
      <c r="G13" s="22" t="s">
        <v>24</v>
      </c>
      <c r="H13" s="9"/>
    </row>
    <row r="14" spans="1:8" ht="17.25" customHeight="1" x14ac:dyDescent="0.15">
      <c r="A14" s="140"/>
      <c r="B14" s="140"/>
      <c r="C14" s="124" t="s">
        <v>25</v>
      </c>
      <c r="D14" s="124"/>
      <c r="E14" s="124"/>
      <c r="F14" s="124"/>
      <c r="G14" s="22" t="s">
        <v>23</v>
      </c>
      <c r="H14" s="9"/>
    </row>
    <row r="15" spans="1:8" ht="21" customHeight="1" x14ac:dyDescent="0.15">
      <c r="A15" s="140"/>
      <c r="B15" s="140"/>
      <c r="C15" s="125" t="s">
        <v>26</v>
      </c>
      <c r="D15" s="126"/>
      <c r="E15" s="126"/>
      <c r="F15" s="127"/>
      <c r="G15" s="23" t="s">
        <v>27</v>
      </c>
      <c r="H15" s="24" t="s">
        <v>28</v>
      </c>
    </row>
    <row r="16" spans="1:8" ht="21" customHeight="1" x14ac:dyDescent="0.15">
      <c r="A16" s="140"/>
      <c r="B16" s="140"/>
      <c r="C16" s="125" t="s">
        <v>29</v>
      </c>
      <c r="D16" s="126"/>
      <c r="E16" s="126"/>
      <c r="F16" s="127"/>
      <c r="G16" s="23" t="s">
        <v>30</v>
      </c>
      <c r="H16" s="24" t="s">
        <v>28</v>
      </c>
    </row>
    <row r="17" spans="1:9" ht="15" customHeight="1" x14ac:dyDescent="0.15">
      <c r="E17" s="2"/>
    </row>
    <row r="18" spans="1:9" ht="15" x14ac:dyDescent="0.15">
      <c r="A18" s="128" t="s">
        <v>31</v>
      </c>
      <c r="B18" s="128"/>
      <c r="C18" s="128"/>
      <c r="D18" s="128"/>
      <c r="E18" s="128"/>
      <c r="F18" s="128"/>
      <c r="G18" s="128"/>
      <c r="H18" s="128"/>
    </row>
    <row r="19" spans="1:9" ht="36" customHeight="1" x14ac:dyDescent="0.15">
      <c r="A19" s="7" t="s">
        <v>32</v>
      </c>
      <c r="B19" s="7" t="s">
        <v>33</v>
      </c>
      <c r="C19" s="7" t="s">
        <v>34</v>
      </c>
      <c r="D19" s="7" t="s">
        <v>35</v>
      </c>
      <c r="E19" s="7" t="s">
        <v>36</v>
      </c>
      <c r="F19" s="7" t="s">
        <v>37</v>
      </c>
      <c r="G19" s="7" t="s">
        <v>38</v>
      </c>
      <c r="H19" s="7" t="s">
        <v>39</v>
      </c>
    </row>
    <row r="20" spans="1:9" ht="19.350000000000001" customHeight="1" x14ac:dyDescent="0.15">
      <c r="A20" s="25" t="s">
        <v>113</v>
      </c>
      <c r="B20" s="25"/>
      <c r="C20" s="26"/>
      <c r="D20" s="26"/>
      <c r="E20" s="27"/>
      <c r="F20" s="26"/>
      <c r="G20" s="28"/>
      <c r="H20" s="27"/>
    </row>
    <row r="21" spans="1:9" ht="18.75" customHeight="1" x14ac:dyDescent="0.15">
      <c r="A21" s="29" t="s">
        <v>42</v>
      </c>
      <c r="B21" s="29"/>
      <c r="C21" s="30"/>
      <c r="D21" s="31"/>
      <c r="E21" s="32"/>
      <c r="F21" s="33"/>
      <c r="G21" s="30"/>
      <c r="H21" s="32"/>
    </row>
    <row r="22" spans="1:9" ht="19.350000000000001" customHeight="1" x14ac:dyDescent="0.15">
      <c r="A22" s="29" t="s">
        <v>190</v>
      </c>
      <c r="B22" s="29"/>
      <c r="C22" s="30"/>
      <c r="D22" s="31"/>
      <c r="E22" s="32"/>
      <c r="F22" s="31"/>
      <c r="G22" s="30"/>
      <c r="H22" s="32"/>
    </row>
    <row r="23" spans="1:9" ht="18.75" customHeight="1" x14ac:dyDescent="0.15">
      <c r="A23" s="29" t="s">
        <v>83</v>
      </c>
      <c r="B23" s="29" t="s">
        <v>200</v>
      </c>
      <c r="C23" s="30"/>
      <c r="D23" s="31"/>
      <c r="E23" s="32"/>
      <c r="F23" s="31"/>
      <c r="G23" s="30"/>
      <c r="H23" s="32"/>
      <c r="I23" s="4" t="s">
        <v>201</v>
      </c>
    </row>
    <row r="24" spans="1:9" ht="18.75" customHeight="1" x14ac:dyDescent="0.15">
      <c r="A24" s="29" t="s">
        <v>44</v>
      </c>
      <c r="B24" s="29"/>
      <c r="C24" s="30"/>
      <c r="D24" s="31"/>
      <c r="E24" s="32"/>
      <c r="F24" s="31"/>
      <c r="G24" s="30"/>
      <c r="H24" s="32"/>
      <c r="I24" s="4" t="s">
        <v>87</v>
      </c>
    </row>
    <row r="25" spans="1:9" ht="18.75" customHeight="1" x14ac:dyDescent="0.15">
      <c r="A25" s="29" t="s">
        <v>45</v>
      </c>
      <c r="B25" s="29"/>
      <c r="C25" s="30"/>
      <c r="D25" s="31"/>
      <c r="E25" s="32"/>
      <c r="F25" s="31"/>
      <c r="G25" s="30"/>
      <c r="H25" s="32"/>
    </row>
    <row r="26" spans="1:9" s="1" customFormat="1" ht="18.75" customHeight="1" x14ac:dyDescent="0.15">
      <c r="A26" s="29" t="s">
        <v>48</v>
      </c>
      <c r="B26" s="29"/>
      <c r="C26" s="30"/>
      <c r="D26" s="31"/>
      <c r="E26" s="32"/>
      <c r="F26" s="31"/>
      <c r="G26" s="30"/>
      <c r="H26" s="32"/>
      <c r="I26" s="52"/>
    </row>
    <row r="27" spans="1:9" ht="19.350000000000001" customHeight="1" x14ac:dyDescent="0.15">
      <c r="A27" s="29" t="s">
        <v>94</v>
      </c>
      <c r="B27" s="29"/>
      <c r="C27" s="30"/>
      <c r="D27" s="31"/>
      <c r="E27" s="32"/>
      <c r="F27" s="31"/>
      <c r="G27" s="30"/>
      <c r="H27" s="32"/>
    </row>
    <row r="28" spans="1:9" ht="15" customHeight="1" x14ac:dyDescent="0.15">
      <c r="E28" s="2"/>
    </row>
    <row r="29" spans="1:9" ht="15" x14ac:dyDescent="0.15">
      <c r="A29" s="129" t="s">
        <v>50</v>
      </c>
      <c r="B29" s="129"/>
      <c r="C29" s="129"/>
      <c r="D29" s="129"/>
      <c r="E29" s="129"/>
      <c r="F29" s="129"/>
      <c r="G29" s="130"/>
      <c r="H29" s="129"/>
    </row>
    <row r="30" spans="1:9" ht="15.75" customHeight="1" x14ac:dyDescent="0.15">
      <c r="A30" s="143" t="s">
        <v>32</v>
      </c>
      <c r="B30" s="116" t="s">
        <v>51</v>
      </c>
      <c r="C30" s="137"/>
      <c r="D30" s="143" t="s">
        <v>52</v>
      </c>
      <c r="E30" s="34" t="s">
        <v>53</v>
      </c>
      <c r="F30" s="116" t="s">
        <v>54</v>
      </c>
      <c r="G30" s="35" t="s">
        <v>55</v>
      </c>
      <c r="H30" s="36" t="s">
        <v>56</v>
      </c>
    </row>
    <row r="31" spans="1:9" ht="16.5" customHeight="1" x14ac:dyDescent="0.15">
      <c r="A31" s="144"/>
      <c r="B31" s="138"/>
      <c r="C31" s="139"/>
      <c r="D31" s="144"/>
      <c r="E31" s="38" t="s">
        <v>57</v>
      </c>
      <c r="F31" s="117"/>
      <c r="G31" s="39" t="s">
        <v>58</v>
      </c>
      <c r="H31" s="40" t="s">
        <v>59</v>
      </c>
    </row>
    <row r="32" spans="1:9" ht="15" customHeight="1" x14ac:dyDescent="0.15">
      <c r="A32" s="171" t="s">
        <v>60</v>
      </c>
      <c r="B32" s="181" t="s">
        <v>61</v>
      </c>
      <c r="C32" s="182"/>
      <c r="D32" s="116" t="s">
        <v>62</v>
      </c>
      <c r="E32" s="41"/>
      <c r="F32" s="143" t="s">
        <v>63</v>
      </c>
      <c r="G32" s="41"/>
      <c r="H32" s="42"/>
    </row>
    <row r="33" spans="1:9" ht="15" customHeight="1" x14ac:dyDescent="0.15">
      <c r="A33" s="172"/>
      <c r="B33" s="183"/>
      <c r="C33" s="184"/>
      <c r="D33" s="138"/>
      <c r="E33" s="43" t="str">
        <f>IF(OR(TRIM(D32)="N/A",TRIM(D32)="NA"),"N/A",IF(OR(TRIM(E32)="N/A",TRIM(E32)="NA"),"N/A",IF(OR(TRIM(E32)="no vbf",TRIM(E32)=""),"00 00 00 00 00 00 00 00",CONCATENATE(MID(TRIM(E32),1,2),CHAR(32),MID(TRIM(E32),3,2),CHAR(32),MID(TRIM(E32),5,2),CHAR(32),MID(TRIM(E32),7,2),CHAR(32),MID(TRIM(E32),9,2),CHAR(32),"20",CHAR(32),"20",CHAR(32),DEC2HEX(CODE(SUBSTITUTE(MID(TRIM(E32),11,2),"/","")))))))</f>
        <v>00 00 00 00 00 00 00 00</v>
      </c>
      <c r="F33" s="144"/>
      <c r="G33" s="43" t="str">
        <f>IF(OR(TRIM(F32)="N/A",TRIM(F32)="NA"),"N/A",IF(OR(TRIM(G32)="N/A",TRIM(G32)="NA"),"N/A",IF(OR(TRIM(G32)="no vbf",TRIM(G32)=""),"00 00 00 00 00 00 00",CONCATENATE(MID(TRIM(G32),1,2),CHAR(32),MID(TRIM(G32),3,2),CHAR(32),MID(TRIM(G32),5,2),CHAR(32),MID(TRIM(G32),7,2),CHAR(32),"20",CHAR(32),DEC2HEX(CODE(SUBSTITUTE(MID(TRIM(G32),9,2),"/",""))),CHAR(32),DEC2HEX(CODE(MID(TRIM(G32),11,1)))))))</f>
        <v>00 00 00 00 00 00 00</v>
      </c>
      <c r="H33" s="44" t="s">
        <v>59</v>
      </c>
    </row>
    <row r="34" spans="1:9" ht="15" customHeight="1" x14ac:dyDescent="0.15">
      <c r="A34" s="198" t="s">
        <v>64</v>
      </c>
      <c r="B34" s="177" t="s">
        <v>65</v>
      </c>
      <c r="C34" s="178"/>
      <c r="D34" s="143" t="s">
        <v>66</v>
      </c>
      <c r="E34" s="41"/>
      <c r="F34" s="143" t="s">
        <v>67</v>
      </c>
      <c r="G34" s="41"/>
      <c r="H34" s="45"/>
    </row>
    <row r="35" spans="1:9" ht="15" customHeight="1" x14ac:dyDescent="0.15">
      <c r="A35" s="199"/>
      <c r="B35" s="179"/>
      <c r="C35" s="180"/>
      <c r="D35" s="144"/>
      <c r="E35" s="43" t="str">
        <f>IF(OR(TRIM(D34)="N/A",TRIM(D34)="NA"),"N/A",IF(OR(TRIM(E34)="N/A",TRIM(E34)="NA"),"N/A",IF(OR(TRIM(E34)="no vbf",TRIM(E34)=""),"00 00 00 00 00 00 00 00",CONCATENATE(MID(TRIM(E34),1,2),CHAR(32),MID(TRIM(E34),3,2),CHAR(32),MID(TRIM(E34),5,2),CHAR(32),MID(TRIM(E34),7,2),CHAR(32),MID(TRIM(E34),9,2),CHAR(32),"20",CHAR(32),"20",CHAR(32),DEC2HEX(CODE(SUBSTITUTE(MID(TRIM(E34),11,2),"/","")))))))</f>
        <v>00 00 00 00 00 00 00 00</v>
      </c>
      <c r="F35" s="144"/>
      <c r="G35" s="43" t="str">
        <f>IF(OR(TRIM(F34)="N/A",TRIM(F34)="NA"),"N/A",IF(OR(TRIM(G34)="N/A",TRIM(G34)="NA"),"N/A",IF(OR(TRIM(G34)="no vbf",TRIM(G34)=""),"00 00 00 00 00 00 00",CONCATENATE(MID(TRIM(G34),1,2),CHAR(32),MID(TRIM(G34),3,2),CHAR(32),MID(TRIM(G34),5,2),CHAR(32),MID(TRIM(G34),7,2),CHAR(32),"20",CHAR(32),DEC2HEX(CODE(SUBSTITUTE(MID(TRIM(G34),9,2),"/",""))),CHAR(32),DEC2HEX(CODE(MID(TRIM(G34),11,1)))))))</f>
        <v>00 00 00 00 00 00 00</v>
      </c>
      <c r="H35" s="46" t="s">
        <v>59</v>
      </c>
    </row>
    <row r="36" spans="1:9" ht="15" customHeight="1" x14ac:dyDescent="0.15">
      <c r="A36" s="171" t="s">
        <v>40</v>
      </c>
      <c r="B36" s="181" t="s">
        <v>68</v>
      </c>
      <c r="C36" s="182"/>
      <c r="D36" s="143" t="s">
        <v>69</v>
      </c>
      <c r="E36" s="41"/>
      <c r="F36" s="143" t="s">
        <v>70</v>
      </c>
      <c r="G36" s="41" t="s">
        <v>71</v>
      </c>
      <c r="H36" s="47"/>
    </row>
    <row r="37" spans="1:9" ht="15" customHeight="1" x14ac:dyDescent="0.15">
      <c r="A37" s="172"/>
      <c r="B37" s="183"/>
      <c r="C37" s="184"/>
      <c r="D37" s="144"/>
      <c r="E37" s="43" t="str">
        <f>IF(OR(TRIM(D36)="N/A",TRIM(D36)="NA"),"N/A",IF(OR(TRIM(E36)="N/A",TRIM(E36)="NA"),"N/A",IF(OR(TRIM(E36)="no vbf",TRIM(E36)=""),"00 00 00 00 00 00 00 00",CONCATENATE(MID(TRIM(E36),1,2),CHAR(32),MID(TRIM(E36),3,2),CHAR(32),MID(TRIM(E36),5,2),CHAR(32),MID(TRIM(E36),7,2),CHAR(32),MID(TRIM(E36),9,2),CHAR(32),"20",CHAR(32),"20",CHAR(32),DEC2HEX(CODE(SUBSTITUTE(MID(TRIM(E36),11,2),"/","")))))))</f>
        <v>00 00 00 00 00 00 00 00</v>
      </c>
      <c r="F37" s="144"/>
      <c r="G37" s="43" t="str">
        <f>IF(OR(TRIM(F36)="N/A",TRIM(F36)="NA"),"N/A",IF(OR(TRIM(G36)="N/A",TRIM(G36)="NA"),"N/A",IF(OR(TRIM(G36)="no vbf",TRIM(G36)=""),"00 00 00 00 00 00 00",CONCATENATE(MID(TRIM(G36),1,2),CHAR(32),MID(TRIM(G36),3,2),CHAR(32),MID(TRIM(G36),5,2),CHAR(32),MID(TRIM(G36),7,2),CHAR(32),"20",CHAR(32),DEC2HEX(CODE(SUBSTITUTE(MID(TRIM(G36),9,2),"/",""))),CHAR(32),DEC2HEX(CODE(MID(TRIM(G36),11,1)))))))</f>
        <v>00 00 00 00 00 00 00</v>
      </c>
      <c r="H37" s="44" t="s">
        <v>59</v>
      </c>
    </row>
    <row r="38" spans="1:9" ht="15" customHeight="1" x14ac:dyDescent="0.15">
      <c r="A38" s="173" t="s">
        <v>72</v>
      </c>
      <c r="B38" s="185" t="s">
        <v>73</v>
      </c>
      <c r="C38" s="186"/>
      <c r="D38" s="143" t="s">
        <v>74</v>
      </c>
      <c r="E38" s="41"/>
      <c r="F38" s="143" t="s">
        <v>75</v>
      </c>
      <c r="G38" s="41" t="s">
        <v>71</v>
      </c>
      <c r="H38" s="48" t="s">
        <v>76</v>
      </c>
    </row>
    <row r="39" spans="1:9" ht="15" customHeight="1" x14ac:dyDescent="0.15">
      <c r="A39" s="174"/>
      <c r="B39" s="187"/>
      <c r="C39" s="188"/>
      <c r="D39" s="144"/>
      <c r="E39" s="43" t="str">
        <f>IF(OR(TRIM(D38)="N/A",TRIM(D38)="NA"),"N/A",IF(OR(TRIM(E38)="N/A",TRIM(E38)="NA"),"N/A",IF(OR(TRIM(E38)="no vbf",TRIM(E38)=""),"00 00 00 00 00 00 00 00",CONCATENATE(MID(TRIM(E38),1,2),CHAR(32),MID(TRIM(E38),3,2),CHAR(32),MID(TRIM(E38),5,2),CHAR(32),MID(TRIM(E38),7,2),CHAR(32),MID(TRIM(E38),9,2),CHAR(32),"20",CHAR(32),"20",CHAR(32),DEC2HEX(CODE(SUBSTITUTE(MID(TRIM(E38),11,2),"/","")))))))</f>
        <v>00 00 00 00 00 00 00 00</v>
      </c>
      <c r="F39" s="144"/>
      <c r="G39" s="43" t="str">
        <f>IF(OR(TRIM(F38)="N/A",TRIM(F38)="NA"),"N/A",IF(OR(TRIM(G38)="N/A",TRIM(G38)="NA"),"N/A",IF(OR(TRIM(G38)="no vbf",TRIM(G38)=""),"00 00 00 00 00 00 00",CONCATENATE(MID(TRIM(G38),1,2),CHAR(32),MID(TRIM(G38),3,2),CHAR(32),MID(TRIM(G38),5,2),CHAR(32),MID(TRIM(G38),7,2),CHAR(32),"20",CHAR(32),DEC2HEX(CODE(SUBSTITUTE(MID(TRIM(G38),9,2),"/",""))),CHAR(32),DEC2HEX(CODE(MID(TRIM(G38),11,1)))))))</f>
        <v>00 00 00 00 00 00 00</v>
      </c>
      <c r="H39" s="49" t="s">
        <v>59</v>
      </c>
    </row>
    <row r="40" spans="1:9" ht="14.25" customHeight="1" x14ac:dyDescent="0.15">
      <c r="A40" s="171" t="s">
        <v>42</v>
      </c>
      <c r="B40" s="181" t="s">
        <v>77</v>
      </c>
      <c r="C40" s="182"/>
      <c r="D40" s="143" t="s">
        <v>43</v>
      </c>
      <c r="E40" s="50"/>
      <c r="F40" s="143" t="s">
        <v>43</v>
      </c>
      <c r="G40" s="50"/>
      <c r="H40" s="47" t="s">
        <v>76</v>
      </c>
    </row>
    <row r="41" spans="1:9" ht="14.25" customHeight="1" x14ac:dyDescent="0.15">
      <c r="A41" s="172"/>
      <c r="B41" s="183"/>
      <c r="C41" s="184"/>
      <c r="D41" s="144"/>
      <c r="E41" s="37" t="str">
        <f>IF(OR(TRIM(D40)="N/A",TRIM(D40)="NA"),"N/A",IF(OR(TRIM(E40)="N/A",TRIM(E40)="NA"),"N/A",IF(OR(TRIM(E40)="no vbf",TRIM(E40)=""),"00 00 00 00 00 00 00 00",CONCATENATE(MID(TRIM(E40),1,2),CHAR(32),MID(TRIM(E40),3,2),CHAR(32),MID(TRIM(E40),5,2),CHAR(32),MID(TRIM(E40),7,2),CHAR(32),MID(TRIM(E40),9,2),CHAR(32),"20",CHAR(32),"20",CHAR(32),DEC2HEX(CODE(SUBSTITUTE(MID(TRIM(E40),11,2),"/","")))))))</f>
        <v>N/A</v>
      </c>
      <c r="F41" s="144"/>
      <c r="G41" s="37" t="str">
        <f>IF(OR(TRIM(F40)="N/A",TRIM(F40)="NA"),"N/A",IF(OR(TRIM(G40)="N/A",TRIM(G40)="NA"),"N/A",IF(OR(TRIM(G40)="no vbf",TRIM(G40)=""),"00 00 00 00 00 00 00",CONCATENATE(MID(TRIM(G40),1,2),CHAR(32),MID(TRIM(G40),3,2),CHAR(32),MID(TRIM(G40),5,2),CHAR(32),MID(TRIM(G40),7,2),CHAR(32),"20",CHAR(32),DEC2HEX(CODE(SUBSTITUTE(MID(TRIM(G40),9,2),"/",""))),CHAR(32),DEC2HEX(CODE(MID(TRIM(G40),11,1)))))))</f>
        <v>N/A</v>
      </c>
      <c r="H41" s="44" t="s">
        <v>59</v>
      </c>
    </row>
    <row r="42" spans="1:9" ht="14.25" customHeight="1" x14ac:dyDescent="0.15">
      <c r="A42" s="173" t="s">
        <v>78</v>
      </c>
      <c r="B42" s="185" t="s">
        <v>79</v>
      </c>
      <c r="C42" s="186"/>
      <c r="D42" s="143" t="s">
        <v>80</v>
      </c>
      <c r="E42" s="41" t="s">
        <v>81</v>
      </c>
      <c r="F42" s="143" t="s">
        <v>82</v>
      </c>
      <c r="G42" s="41" t="s">
        <v>71</v>
      </c>
      <c r="H42" s="48" t="s">
        <v>76</v>
      </c>
    </row>
    <row r="43" spans="1:9" ht="14.25" customHeight="1" x14ac:dyDescent="0.15">
      <c r="A43" s="174"/>
      <c r="B43" s="187"/>
      <c r="C43" s="188"/>
      <c r="D43" s="144"/>
      <c r="E43" s="43" t="str">
        <f>IF(OR(TRIM(D42)="N/A",TRIM(D42)="NA"),"N/A",IF(OR(TRIM(E42)="N/A",TRIM(E42)="NA"),"N/A",IF(OR(TRIM(E42)="no vbf",TRIM(E42)=""),"00 00 00 00 00 00 00 00",CONCATENATE(MID(TRIM(E42),1,2),CHAR(32),MID(TRIM(E42),3,2),CHAR(32),MID(TRIM(E42),5,2),CHAR(32),MID(TRIM(E42),7,2),CHAR(32),MID(TRIM(E42),9,2),CHAR(32),"20",CHAR(32),"20",CHAR(32),DEC2HEX(CODE(SUBSTITUTE(MID(TRIM(E42),11,2),"/","")))))))</f>
        <v>00 00 00 00 00 00 00 00</v>
      </c>
      <c r="F43" s="144"/>
      <c r="G43" s="43" t="str">
        <f>IF(OR(TRIM(F42)="N/A",TRIM(F42)="NA"),"N/A",IF(OR(TRIM(G42)="N/A",TRIM(G42)="NA"),"N/A",IF(OR(TRIM(G42)="no vbf",TRIM(G42)=""),"00 00 00 00 00 00 00",CONCATENATE(MID(TRIM(G42),1,2),CHAR(32),MID(TRIM(G42),3,2),CHAR(32),MID(TRIM(G42),5,2),CHAR(32),MID(TRIM(G42),7,2),CHAR(32),"20",CHAR(32),DEC2HEX(CODE(SUBSTITUTE(MID(TRIM(G42),9,2),"/",""))),CHAR(32),DEC2HEX(CODE(MID(TRIM(G42),11,1)))))))</f>
        <v>00 00 00 00 00 00 00</v>
      </c>
      <c r="H43" s="49" t="s">
        <v>59</v>
      </c>
    </row>
    <row r="44" spans="1:9" ht="14.25" customHeight="1" x14ac:dyDescent="0.15">
      <c r="A44" s="196" t="s">
        <v>190</v>
      </c>
      <c r="B44" s="207" t="s">
        <v>202</v>
      </c>
      <c r="C44" s="208"/>
      <c r="D44" s="143" t="s">
        <v>203</v>
      </c>
      <c r="E44" s="41" t="s">
        <v>81</v>
      </c>
      <c r="F44" s="143" t="s">
        <v>204</v>
      </c>
      <c r="G44" s="41"/>
      <c r="H44" s="47"/>
      <c r="I44" s="202" t="s">
        <v>205</v>
      </c>
    </row>
    <row r="45" spans="1:9" ht="14.25" customHeight="1" x14ac:dyDescent="0.15">
      <c r="A45" s="197"/>
      <c r="B45" s="209"/>
      <c r="C45" s="210"/>
      <c r="D45" s="144"/>
      <c r="E45" s="43" t="str">
        <f>IF(OR(TRIM(D44)="N/A",TRIM(D44)="NA"),"N/A",IF(OR(TRIM(E44)="N/A",TRIM(E44)="NA"),"N/A",IF(OR(TRIM(E44)="no vbf",TRIM(E44)=""),"00 00 00 00 00 00 00 00",CONCATENATE(MID(TRIM(E44),1,2),CHAR(32),MID(TRIM(E44),3,2),CHAR(32),MID(TRIM(E44),5,2),CHAR(32),MID(TRIM(E44),7,2),CHAR(32),MID(TRIM(E44),9,2),CHAR(32),"20",CHAR(32),"20",CHAR(32),DEC2HEX(CODE(SUBSTITUTE(MID(TRIM(E44),11,2),"/","")))))))</f>
        <v>00 00 00 00 00 00 00 00</v>
      </c>
      <c r="F45" s="144"/>
      <c r="G45" s="43" t="str">
        <f>IF(OR(TRIM(F44)="N/A",TRIM(F44)="NA"),"N/A",IF(OR(TRIM(G44)="N/A",TRIM(G44)="NA"),"N/A",IF(OR(TRIM(G44)="no vbf",TRIM(G44)=""),"00 00 00 00 00 00 00",CONCATENATE(MID(TRIM(G44),1,2),CHAR(32),MID(TRIM(G44),3,2),CHAR(32),MID(TRIM(G44),5,2),CHAR(32),MID(TRIM(G44),7,2),CHAR(32),"20",CHAR(32),DEC2HEX(CODE(SUBSTITUTE(MID(TRIM(G44),9,2),"/",""))),CHAR(32),DEC2HEX(CODE(MID(TRIM(G44),11,1)))))))</f>
        <v>00 00 00 00 00 00 00</v>
      </c>
      <c r="H45" s="44" t="s">
        <v>59</v>
      </c>
      <c r="I45" s="202"/>
    </row>
    <row r="46" spans="1:9" ht="14.25" customHeight="1" x14ac:dyDescent="0.15">
      <c r="A46" s="171" t="s">
        <v>83</v>
      </c>
      <c r="B46" s="181" t="s">
        <v>84</v>
      </c>
      <c r="C46" s="182"/>
      <c r="D46" s="143" t="s">
        <v>85</v>
      </c>
      <c r="E46" s="41"/>
      <c r="F46" s="143" t="s">
        <v>86</v>
      </c>
      <c r="G46" s="41" t="s">
        <v>71</v>
      </c>
      <c r="H46" s="47" t="s">
        <v>76</v>
      </c>
      <c r="I46" s="202" t="s">
        <v>87</v>
      </c>
    </row>
    <row r="47" spans="1:9" ht="14.25" customHeight="1" x14ac:dyDescent="0.15">
      <c r="A47" s="172"/>
      <c r="B47" s="183"/>
      <c r="C47" s="184"/>
      <c r="D47" s="144"/>
      <c r="E47" s="43" t="str">
        <f>IF(OR(TRIM(D46)="N/A",TRIM(D46)="NA"),"N/A",IF(OR(TRIM(E46)="N/A",TRIM(E46)="NA"),"N/A",IF(OR(TRIM(E46)="no vbf",TRIM(E46)=""),"00 00 00 00 00 00 00 00",CONCATENATE(MID(TRIM(E46),1,2),CHAR(32),MID(TRIM(E46),3,2),CHAR(32),MID(TRIM(E46),5,2),CHAR(32),MID(TRIM(E46),7,2),CHAR(32),MID(TRIM(E46),9,2),CHAR(32),"20",CHAR(32),"20",CHAR(32),DEC2HEX(CODE(SUBSTITUTE(MID(TRIM(E46),11,2),"/","")))))))</f>
        <v>00 00 00 00 00 00 00 00</v>
      </c>
      <c r="F47" s="144"/>
      <c r="G47" s="43" t="str">
        <f>IF(OR(TRIM(F46)="N/A",TRIM(F46)="NA"),"N/A",IF(OR(TRIM(G46)="N/A",TRIM(G46)="NA"),"N/A",IF(OR(TRIM(G46)="no vbf",TRIM(G46)=""),"00 00 00 00 00 00 00",CONCATENATE(MID(TRIM(G46),1,2),CHAR(32),MID(TRIM(G46),3,2),CHAR(32),MID(TRIM(G46),5,2),CHAR(32),MID(TRIM(G46),7,2),CHAR(32),"20",CHAR(32),DEC2HEX(CODE(SUBSTITUTE(MID(TRIM(G46),9,2),"/",""))),CHAR(32),DEC2HEX(CODE(MID(TRIM(G46),11,1)))))))</f>
        <v>00 00 00 00 00 00 00</v>
      </c>
      <c r="H47" s="44" t="s">
        <v>59</v>
      </c>
      <c r="I47" s="202"/>
    </row>
    <row r="48" spans="1:9" s="1" customFormat="1" ht="14.25" customHeight="1" x14ac:dyDescent="0.15">
      <c r="A48" s="171" t="s">
        <v>44</v>
      </c>
      <c r="B48" s="181" t="s">
        <v>88</v>
      </c>
      <c r="C48" s="182"/>
      <c r="D48" s="143" t="s">
        <v>85</v>
      </c>
      <c r="E48" s="41" t="s">
        <v>81</v>
      </c>
      <c r="F48" s="143" t="s">
        <v>86</v>
      </c>
      <c r="G48" s="41" t="s">
        <v>71</v>
      </c>
      <c r="H48" s="47"/>
      <c r="I48" s="52"/>
    </row>
    <row r="49" spans="1:9" s="1" customFormat="1" ht="14.25" customHeight="1" x14ac:dyDescent="0.15">
      <c r="A49" s="172"/>
      <c r="B49" s="183"/>
      <c r="C49" s="184"/>
      <c r="D49" s="144"/>
      <c r="E49" s="43" t="str">
        <f>IF(OR(TRIM(D48)="N/A",TRIM(D48)="NA"),"N/A",IF(OR(TRIM(E48)="N/A",TRIM(E48)="NA"),"N/A",IF(OR(TRIM(E48)="no vbf",TRIM(E48)=""),"00 00 00 00 00 00 00 00",CONCATENATE(MID(TRIM(E48),1,2),CHAR(32),MID(TRIM(E48),3,2),CHAR(32),MID(TRIM(E48),5,2),CHAR(32),MID(TRIM(E48),7,2),CHAR(32),MID(TRIM(E48),9,2),CHAR(32),"20",CHAR(32),"20",CHAR(32),DEC2HEX(CODE(SUBSTITUTE(MID(TRIM(E48),11,2),"/","")))))))</f>
        <v>00 00 00 00 00 00 00 00</v>
      </c>
      <c r="F49" s="144"/>
      <c r="G49" s="43" t="str">
        <f>IF(OR(TRIM(F48)="N/A",TRIM(F48)="NA"),"N/A",IF(OR(TRIM(G48)="N/A",TRIM(G48)="NA"),"N/A",IF(OR(TRIM(G48)="no vbf",TRIM(G48)=""),"00 00 00 00 00 00 00",CONCATENATE(MID(TRIM(G48),1,2),CHAR(32),MID(TRIM(G48),3,2),CHAR(32),MID(TRIM(G48),5,2),CHAR(32),MID(TRIM(G48),7,2),CHAR(32),"20",CHAR(32),DEC2HEX(CODE(SUBSTITUTE(MID(TRIM(G48),9,2),"/",""))),CHAR(32),DEC2HEX(CODE(MID(TRIM(G48),11,1)))))))</f>
        <v>00 00 00 00 00 00 00</v>
      </c>
      <c r="H49" s="44" t="s">
        <v>59</v>
      </c>
      <c r="I49" s="52"/>
    </row>
    <row r="50" spans="1:9" ht="14.25" customHeight="1" x14ac:dyDescent="0.15">
      <c r="A50" s="173" t="s">
        <v>89</v>
      </c>
      <c r="B50" s="185" t="s">
        <v>90</v>
      </c>
      <c r="C50" s="186"/>
      <c r="D50" s="143" t="s">
        <v>91</v>
      </c>
      <c r="E50" s="41" t="s">
        <v>81</v>
      </c>
      <c r="F50" s="143" t="s">
        <v>92</v>
      </c>
      <c r="G50" s="41" t="s">
        <v>71</v>
      </c>
      <c r="H50" s="48"/>
    </row>
    <row r="51" spans="1:9" ht="14.25" customHeight="1" x14ac:dyDescent="0.15">
      <c r="A51" s="174"/>
      <c r="B51" s="187"/>
      <c r="C51" s="188"/>
      <c r="D51" s="144"/>
      <c r="E51" s="43" t="str">
        <f>IF(OR(TRIM(D50)="N/A",TRIM(D50)="NA"),"N/A",IF(OR(TRIM(E50)="N/A",TRIM(E50)="NA"),"N/A",IF(OR(TRIM(E50)="no vbf",TRIM(E50)=""),"00 00 00 00 00 00 00 00",CONCATENATE(MID(TRIM(E50),1,2),CHAR(32),MID(TRIM(E50),3,2),CHAR(32),MID(TRIM(E50),5,2),CHAR(32),MID(TRIM(E50),7,2),CHAR(32),MID(TRIM(E50),9,2),CHAR(32),"20",CHAR(32),"20",CHAR(32),DEC2HEX(CODE(SUBSTITUTE(MID(TRIM(E50),11,2),"/","")))))))</f>
        <v>00 00 00 00 00 00 00 00</v>
      </c>
      <c r="F51" s="144"/>
      <c r="G51" s="43" t="str">
        <f>IF(OR(TRIM(F50)="N/A",TRIM(F50)="NA"),"N/A",IF(OR(TRIM(G50)="N/A",TRIM(G50)="NA"),"N/A",IF(OR(TRIM(G50)="no vbf",TRIM(G50)=""),"00 00 00 00 00 00 00",CONCATENATE(MID(TRIM(G50),1,2),CHAR(32),MID(TRIM(G50),3,2),CHAR(32),MID(TRIM(G50),5,2),CHAR(32),MID(TRIM(G50),7,2),CHAR(32),"20",CHAR(32),DEC2HEX(CODE(SUBSTITUTE(MID(TRIM(G50),9,2),"/",""))),CHAR(32),DEC2HEX(CODE(MID(TRIM(G50),11,1)))))))</f>
        <v>00 00 00 00 00 00 00</v>
      </c>
      <c r="H51" s="49" t="s">
        <v>59</v>
      </c>
    </row>
    <row r="52" spans="1:9" ht="14.25" customHeight="1" x14ac:dyDescent="0.15">
      <c r="A52" s="171" t="s">
        <v>48</v>
      </c>
      <c r="B52" s="181" t="s">
        <v>93</v>
      </c>
      <c r="C52" s="182"/>
      <c r="D52" s="143" t="s">
        <v>85</v>
      </c>
      <c r="E52" s="41" t="s">
        <v>81</v>
      </c>
      <c r="F52" s="143" t="s">
        <v>86</v>
      </c>
      <c r="G52" s="41" t="s">
        <v>71</v>
      </c>
      <c r="H52" s="47"/>
    </row>
    <row r="53" spans="1:9" ht="14.25" customHeight="1" x14ac:dyDescent="0.15">
      <c r="A53" s="172"/>
      <c r="B53" s="183"/>
      <c r="C53" s="184"/>
      <c r="D53" s="144"/>
      <c r="E53" s="43" t="str">
        <f>IF(OR(TRIM(D52)="N/A",TRIM(D52)="NA"),"N/A",IF(OR(TRIM(E52)="N/A",TRIM(E52)="NA"),"N/A",IF(OR(TRIM(E52)="no vbf",TRIM(E52)=""),"00 00 00 00 00 00 00 00",CONCATENATE(MID(TRIM(E52),1,2),CHAR(32),MID(TRIM(E52),3,2),CHAR(32),MID(TRIM(E52),5,2),CHAR(32),MID(TRIM(E52),7,2),CHAR(32),MID(TRIM(E52),9,2),CHAR(32),"20",CHAR(32),"20",CHAR(32),DEC2HEX(CODE(SUBSTITUTE(MID(TRIM(E52),11,2),"/","")))))))</f>
        <v>00 00 00 00 00 00 00 00</v>
      </c>
      <c r="F53" s="144"/>
      <c r="G53" s="43" t="str">
        <f>IF(OR(TRIM(F52)="N/A",TRIM(F52)="NA"),"N/A",IF(OR(TRIM(G52)="N/A",TRIM(G52)="NA"),"N/A",IF(OR(TRIM(G52)="no vbf",TRIM(G52)=""),"00 00 00 00 00 00 00",CONCATENATE(MID(TRIM(G52),1,2),CHAR(32),MID(TRIM(G52),3,2),CHAR(32),MID(TRIM(G52),5,2),CHAR(32),MID(TRIM(G52),7,2),CHAR(32),"20",CHAR(32),DEC2HEX(CODE(SUBSTITUTE(MID(TRIM(G52),9,2),"/",""))),CHAR(32),DEC2HEX(CODE(MID(TRIM(G52),11,1)))))))</f>
        <v>00 00 00 00 00 00 00</v>
      </c>
      <c r="H53" s="44" t="s">
        <v>59</v>
      </c>
    </row>
    <row r="54" spans="1:9" ht="14.25" customHeight="1" x14ac:dyDescent="0.15">
      <c r="A54" s="171" t="s">
        <v>94</v>
      </c>
      <c r="B54" s="181" t="s">
        <v>93</v>
      </c>
      <c r="C54" s="182"/>
      <c r="D54" s="143" t="s">
        <v>85</v>
      </c>
      <c r="E54" s="41"/>
      <c r="F54" s="143" t="s">
        <v>86</v>
      </c>
      <c r="G54" s="41"/>
      <c r="H54" s="47"/>
    </row>
    <row r="55" spans="1:9" ht="14.25" customHeight="1" x14ac:dyDescent="0.15">
      <c r="A55" s="172"/>
      <c r="B55" s="183"/>
      <c r="C55" s="184"/>
      <c r="D55" s="144"/>
      <c r="E55" s="43" t="str">
        <f>IF(OR(TRIM(D54)="N/A",TRIM(D54)="NA"),"N/A",IF(OR(TRIM(E54)="N/A",TRIM(E54)="NA"),"N/A",IF(OR(TRIM(E54)="no vbf",TRIM(E54)=""),"00 00 00 00 00 00 00 00",CONCATENATE(MID(TRIM(E54),1,2),CHAR(32),MID(TRIM(E54),3,2),CHAR(32),MID(TRIM(E54),5,2),CHAR(32),MID(TRIM(E54),7,2),CHAR(32),MID(TRIM(E54),9,2),CHAR(32),"20",CHAR(32),"20",CHAR(32),DEC2HEX(CODE(SUBSTITUTE(MID(TRIM(E54),11,2),"/","")))))))</f>
        <v>00 00 00 00 00 00 00 00</v>
      </c>
      <c r="F55" s="144"/>
      <c r="G55" s="43" t="str">
        <f>IF(OR(TRIM(F54)="N/A",TRIM(F54)="NA"),"N/A",IF(OR(TRIM(G54)="N/A",TRIM(G54)="NA"),"N/A",IF(OR(TRIM(G54)="no vbf",TRIM(G54)=""),"00 00 00 00 00 00 00",CONCATENATE(MID(TRIM(G54),1,2),CHAR(32),MID(TRIM(G54),3,2),CHAR(32),MID(TRIM(G54),5,2),CHAR(32),MID(TRIM(G54),7,2),CHAR(32),"20",CHAR(32),DEC2HEX(CODE(SUBSTITUTE(MID(TRIM(G54),9,2),"/",""))),CHAR(32),DEC2HEX(CODE(MID(TRIM(G54),11,1)))))))</f>
        <v>00 00 00 00 00 00 00</v>
      </c>
      <c r="H55" s="44" t="s">
        <v>59</v>
      </c>
    </row>
    <row r="56" spans="1:9" ht="15.6" customHeight="1" x14ac:dyDescent="0.15">
      <c r="G56" s="51"/>
    </row>
    <row r="69" spans="1:8" hidden="1" x14ac:dyDescent="0.15">
      <c r="A69" s="11" t="s">
        <v>95</v>
      </c>
    </row>
    <row r="70" spans="1:8" x14ac:dyDescent="0.15">
      <c r="A70" s="2" t="s">
        <v>206</v>
      </c>
    </row>
    <row r="71" spans="1:8" ht="15" x14ac:dyDescent="0.15">
      <c r="A71" s="130" t="s">
        <v>207</v>
      </c>
      <c r="B71" s="130"/>
      <c r="C71" s="130"/>
      <c r="D71" s="130"/>
      <c r="E71" s="130"/>
      <c r="F71" s="130"/>
      <c r="G71" s="130"/>
      <c r="H71" s="130"/>
    </row>
    <row r="72" spans="1:8" x14ac:dyDescent="0.15">
      <c r="A72" s="140" t="s">
        <v>208</v>
      </c>
      <c r="B72" s="143" t="s">
        <v>33</v>
      </c>
      <c r="C72" s="143" t="s">
        <v>209</v>
      </c>
      <c r="D72" s="203" t="s">
        <v>210</v>
      </c>
      <c r="E72" s="204"/>
      <c r="F72" s="168"/>
      <c r="G72" s="168"/>
    </row>
    <row r="73" spans="1:8" x14ac:dyDescent="0.15">
      <c r="A73" s="140"/>
      <c r="B73" s="144"/>
      <c r="C73" s="144"/>
      <c r="D73" s="205"/>
      <c r="E73" s="206"/>
      <c r="F73" s="168"/>
      <c r="G73" s="168"/>
    </row>
    <row r="74" spans="1:8" x14ac:dyDescent="0.15">
      <c r="A74" s="194" t="s">
        <v>44</v>
      </c>
      <c r="B74" s="171" t="s">
        <v>131</v>
      </c>
      <c r="C74" s="54" t="b">
        <v>0</v>
      </c>
      <c r="D74" s="192" t="s">
        <v>211</v>
      </c>
      <c r="E74" s="193"/>
      <c r="F74" s="53"/>
      <c r="G74" s="53"/>
    </row>
    <row r="75" spans="1:8" x14ac:dyDescent="0.15">
      <c r="A75" s="164"/>
      <c r="B75" s="201"/>
      <c r="C75" s="58" t="b">
        <v>1</v>
      </c>
      <c r="D75" s="192" t="s">
        <v>212</v>
      </c>
      <c r="E75" s="193"/>
      <c r="F75" s="166"/>
      <c r="G75" s="166"/>
    </row>
    <row r="76" spans="1:8" x14ac:dyDescent="0.15">
      <c r="A76" s="164"/>
      <c r="B76" s="201"/>
      <c r="C76" s="54" t="b">
        <v>1</v>
      </c>
      <c r="D76" s="192" t="s">
        <v>213</v>
      </c>
      <c r="E76" s="193"/>
      <c r="F76" s="166"/>
      <c r="G76" s="166"/>
    </row>
    <row r="77" spans="1:8" x14ac:dyDescent="0.15">
      <c r="A77" s="195"/>
      <c r="B77" s="172"/>
      <c r="C77" s="54" t="b">
        <v>1</v>
      </c>
      <c r="D77" s="192" t="s">
        <v>214</v>
      </c>
      <c r="E77" s="193"/>
      <c r="F77" s="166"/>
      <c r="G77" s="166"/>
    </row>
    <row r="78" spans="1:8" x14ac:dyDescent="0.15">
      <c r="A78" s="200" t="s">
        <v>45</v>
      </c>
      <c r="B78" s="171"/>
      <c r="C78" s="54"/>
      <c r="D78" s="55"/>
      <c r="E78" s="56"/>
      <c r="F78" s="59"/>
      <c r="G78" s="59"/>
    </row>
    <row r="79" spans="1:8" x14ac:dyDescent="0.15">
      <c r="A79" s="200"/>
      <c r="B79" s="201"/>
      <c r="C79" s="54"/>
      <c r="D79" s="55"/>
      <c r="E79" s="56"/>
      <c r="F79" s="59"/>
      <c r="G79" s="59"/>
    </row>
    <row r="80" spans="1:8" x14ac:dyDescent="0.15">
      <c r="A80" s="200"/>
      <c r="B80" s="201"/>
      <c r="C80" s="54"/>
      <c r="D80" s="55"/>
      <c r="E80" s="56"/>
      <c r="F80" s="59"/>
      <c r="G80" s="59"/>
    </row>
    <row r="81" spans="1:7" x14ac:dyDescent="0.15">
      <c r="A81" s="200"/>
      <c r="B81" s="172"/>
      <c r="C81" s="54"/>
      <c r="D81" s="55"/>
      <c r="E81" s="56"/>
      <c r="F81" s="59"/>
      <c r="G81" s="59"/>
    </row>
    <row r="82" spans="1:7" x14ac:dyDescent="0.15">
      <c r="A82" s="200" t="s">
        <v>48</v>
      </c>
      <c r="B82" s="200"/>
      <c r="C82" s="54"/>
      <c r="D82" s="55"/>
      <c r="E82" s="56"/>
      <c r="F82" s="59"/>
      <c r="G82" s="59"/>
    </row>
    <row r="83" spans="1:7" x14ac:dyDescent="0.15">
      <c r="A83" s="200"/>
      <c r="B83" s="200"/>
      <c r="C83" s="54"/>
      <c r="D83" s="55"/>
      <c r="E83" s="56"/>
      <c r="F83" s="59"/>
      <c r="G83" s="59"/>
    </row>
    <row r="84" spans="1:7" x14ac:dyDescent="0.15">
      <c r="A84" s="200"/>
      <c r="B84" s="200"/>
      <c r="C84" s="54"/>
      <c r="D84" s="55"/>
      <c r="E84" s="56"/>
      <c r="F84" s="59"/>
      <c r="G84" s="59"/>
    </row>
    <row r="85" spans="1:7" x14ac:dyDescent="0.15">
      <c r="A85" s="200"/>
      <c r="B85" s="200"/>
      <c r="C85" s="54"/>
      <c r="D85" s="55"/>
      <c r="E85" s="56"/>
      <c r="F85" s="59"/>
      <c r="G85" s="59"/>
    </row>
    <row r="86" spans="1:7" x14ac:dyDescent="0.15">
      <c r="A86" s="194" t="s">
        <v>94</v>
      </c>
      <c r="B86" s="171"/>
      <c r="C86" s="54"/>
      <c r="D86" s="192"/>
      <c r="E86" s="193"/>
      <c r="F86" s="53"/>
      <c r="G86" s="53"/>
    </row>
    <row r="87" spans="1:7" x14ac:dyDescent="0.15">
      <c r="A87" s="164"/>
      <c r="B87" s="201"/>
      <c r="C87" s="58"/>
      <c r="D87" s="192"/>
      <c r="E87" s="193"/>
      <c r="F87" s="166"/>
      <c r="G87" s="166"/>
    </row>
    <row r="88" spans="1:7" x14ac:dyDescent="0.15">
      <c r="A88" s="164"/>
      <c r="B88" s="201"/>
      <c r="C88" s="54"/>
      <c r="D88" s="192"/>
      <c r="E88" s="193"/>
      <c r="F88" s="166"/>
      <c r="G88" s="166"/>
    </row>
    <row r="89" spans="1:7" x14ac:dyDescent="0.15">
      <c r="A89" s="195"/>
      <c r="B89" s="172"/>
      <c r="C89" s="54"/>
      <c r="D89" s="192"/>
      <c r="E89" s="193"/>
      <c r="F89" s="166"/>
      <c r="G89" s="166"/>
    </row>
  </sheetData>
  <mergeCells count="94">
    <mergeCell ref="B30:C31"/>
    <mergeCell ref="A12:B16"/>
    <mergeCell ref="C12:F13"/>
    <mergeCell ref="B40:C41"/>
    <mergeCell ref="B42:C43"/>
    <mergeCell ref="B36:C37"/>
    <mergeCell ref="B38:C39"/>
    <mergeCell ref="B32:C33"/>
    <mergeCell ref="B34:C35"/>
    <mergeCell ref="F30:F31"/>
    <mergeCell ref="F32:F33"/>
    <mergeCell ref="F34:F35"/>
    <mergeCell ref="F36:F37"/>
    <mergeCell ref="F38:F39"/>
    <mergeCell ref="F40:F41"/>
    <mergeCell ref="F42:F43"/>
    <mergeCell ref="B52:C53"/>
    <mergeCell ref="B54:C55"/>
    <mergeCell ref="B48:C49"/>
    <mergeCell ref="B50:C51"/>
    <mergeCell ref="B44:C45"/>
    <mergeCell ref="B46:C47"/>
    <mergeCell ref="I44:I45"/>
    <mergeCell ref="I46:I47"/>
    <mergeCell ref="F87:G89"/>
    <mergeCell ref="F75:G77"/>
    <mergeCell ref="D72:E73"/>
    <mergeCell ref="F72:G73"/>
    <mergeCell ref="D50:D51"/>
    <mergeCell ref="D52:D53"/>
    <mergeCell ref="D54:D55"/>
    <mergeCell ref="F44:F45"/>
    <mergeCell ref="F46:F47"/>
    <mergeCell ref="F48:F49"/>
    <mergeCell ref="F50:F51"/>
    <mergeCell ref="F52:F53"/>
    <mergeCell ref="F54:F55"/>
    <mergeCell ref="D89:E89"/>
    <mergeCell ref="A78:A81"/>
    <mergeCell ref="A82:A85"/>
    <mergeCell ref="A86:A89"/>
    <mergeCell ref="B72:B73"/>
    <mergeCell ref="B74:B77"/>
    <mergeCell ref="B78:B81"/>
    <mergeCell ref="B82:B85"/>
    <mergeCell ref="B86:B89"/>
    <mergeCell ref="A30:A31"/>
    <mergeCell ref="A32:A33"/>
    <mergeCell ref="A34:A35"/>
    <mergeCell ref="A36:A37"/>
    <mergeCell ref="A38:A39"/>
    <mergeCell ref="A40:A41"/>
    <mergeCell ref="A42:A43"/>
    <mergeCell ref="A44:A45"/>
    <mergeCell ref="A46:A47"/>
    <mergeCell ref="A48:A49"/>
    <mergeCell ref="A50:A51"/>
    <mergeCell ref="A52:A53"/>
    <mergeCell ref="A54:A55"/>
    <mergeCell ref="A72:A73"/>
    <mergeCell ref="A74:A77"/>
    <mergeCell ref="D76:E76"/>
    <mergeCell ref="D77:E77"/>
    <mergeCell ref="D86:E86"/>
    <mergeCell ref="D87:E87"/>
    <mergeCell ref="D88:E88"/>
    <mergeCell ref="A18:H18"/>
    <mergeCell ref="A29:H29"/>
    <mergeCell ref="A71:H71"/>
    <mergeCell ref="D74:E74"/>
    <mergeCell ref="D75:E75"/>
    <mergeCell ref="C72:C73"/>
    <mergeCell ref="D30:D31"/>
    <mergeCell ref="D32:D33"/>
    <mergeCell ref="D34:D35"/>
    <mergeCell ref="D36:D37"/>
    <mergeCell ref="D38:D39"/>
    <mergeCell ref="D40:D41"/>
    <mergeCell ref="D42:D43"/>
    <mergeCell ref="D44:D45"/>
    <mergeCell ref="D46:D47"/>
    <mergeCell ref="D48:D49"/>
    <mergeCell ref="A10:D10"/>
    <mergeCell ref="E10:H10"/>
    <mergeCell ref="C14:F14"/>
    <mergeCell ref="C15:F15"/>
    <mergeCell ref="C16:F16"/>
    <mergeCell ref="A6:D6"/>
    <mergeCell ref="E6:F6"/>
    <mergeCell ref="A7:D7"/>
    <mergeCell ref="E7:F7"/>
    <mergeCell ref="A9:B9"/>
    <mergeCell ref="C9:D9"/>
    <mergeCell ref="E9:H9"/>
  </mergeCells>
  <phoneticPr fontId="29" type="noConversion"/>
  <dataValidations count="2">
    <dataValidation type="custom" allowBlank="1" showInputMessage="1" showErrorMessage="1" errorTitle="Error" error="Invalid Geely Part Number" promptTitle="Enter Valid Geely Part Number" prompt="Ex: 8888012345/A or N/A" sqref="E32 E34 E36 E38 E40 E42 E44 E46 E48 E50 E52 E54">
      <formula1>OR(LEFT(E32,3)="N/A",LEN(SUBSTITUTE(E32," ","0000000000"))=12)</formula1>
    </dataValidation>
    <dataValidation type="custom" allowBlank="1" showInputMessage="1" showErrorMessage="1" errorTitle="Error" error="Invalid Volvo Part Number" promptTitle="Enter Valid Volvo Part No" prompt="Ex : 32101234/AB or No VBF" sqref="G32 G34 G36 G38 G40 G42 G44 G46 G48 G50 G52 G54">
      <formula1>OR(LEFT(G32,6)="No VBF",LEN(SUBSTITUTE(G32," ","0000000000"))=11)</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Check Box 1">
              <controlPr defaultSize="0" autoPict="0">
                <anchor moveWithCells="1">
                  <from>
                    <xdr:col>1</xdr:col>
                    <xdr:colOff>990600</xdr:colOff>
                    <xdr:row>8</xdr:row>
                    <xdr:rowOff>9525</xdr:rowOff>
                  </from>
                  <to>
                    <xdr:col>3</xdr:col>
                    <xdr:colOff>390525</xdr:colOff>
                    <xdr:row>9</xdr:row>
                    <xdr:rowOff>28575</xdr:rowOff>
                  </to>
                </anchor>
              </controlPr>
            </control>
          </mc:Choice>
        </mc:AlternateContent>
        <mc:AlternateContent xmlns:mc="http://schemas.openxmlformats.org/markup-compatibility/2006">
          <mc:Choice Requires="x14">
            <control shapeId="10242" r:id="rId4" name="Check Box 2">
              <controlPr defaultSize="0" autoPict="0">
                <anchor moveWithCells="1">
                  <from>
                    <xdr:col>1</xdr:col>
                    <xdr:colOff>990600</xdr:colOff>
                    <xdr:row>8</xdr:row>
                    <xdr:rowOff>257175</xdr:rowOff>
                  </from>
                  <to>
                    <xdr:col>3</xdr:col>
                    <xdr:colOff>457200</xdr:colOff>
                    <xdr:row>10</xdr:row>
                    <xdr:rowOff>66675</xdr:rowOff>
                  </to>
                </anchor>
              </controlPr>
            </control>
          </mc:Choice>
        </mc:AlternateContent>
        <mc:AlternateContent xmlns:mc="http://schemas.openxmlformats.org/markup-compatibility/2006">
          <mc:Choice Requires="x14">
            <control shapeId="10243" r:id="rId5" name="Check Box 3">
              <controlPr defaultSize="0" autoPict="0">
                <anchor moveWithCells="1">
                  <from>
                    <xdr:col>2</xdr:col>
                    <xdr:colOff>942975</xdr:colOff>
                    <xdr:row>8</xdr:row>
                    <xdr:rowOff>28575</xdr:rowOff>
                  </from>
                  <to>
                    <xdr:col>4</xdr:col>
                    <xdr:colOff>523875</xdr:colOff>
                    <xdr:row>9</xdr:row>
                    <xdr:rowOff>28575</xdr:rowOff>
                  </to>
                </anchor>
              </controlPr>
            </control>
          </mc:Choice>
        </mc:AlternateContent>
        <mc:AlternateContent xmlns:mc="http://schemas.openxmlformats.org/markup-compatibility/2006">
          <mc:Choice Requires="x14">
            <control shapeId="10244" r:id="rId6" name="Check Box 4">
              <controlPr defaultSize="0" autoPict="0">
                <anchor moveWithCells="1">
                  <from>
                    <xdr:col>2</xdr:col>
                    <xdr:colOff>923925</xdr:colOff>
                    <xdr:row>8</xdr:row>
                    <xdr:rowOff>266700</xdr:rowOff>
                  </from>
                  <to>
                    <xdr:col>4</xdr:col>
                    <xdr:colOff>676275</xdr:colOff>
                    <xdr:row>10</xdr:row>
                    <xdr:rowOff>28575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59d57bd-cf7f-4c92-96c8-70e5883652e9">FQRVK4R3FY7E-1444658758-1398</_dlc_DocId>
    <_dlc_DocIdUrl xmlns="459d57bd-cf7f-4c92-96c8-70e5883652e9">
      <Url>http://intranet.geely.com/collaboration/IESCE/_layouts/15/DocIdRedir.aspx?ID=FQRVK4R3FY7E-1444658758-1398</Url>
      <Description>FQRVK4R3FY7E-1444658758-1398</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文档" ma:contentTypeID="0x010100230B22E6DA737C4B8B0F36858D899276" ma:contentTypeVersion="1" ma:contentTypeDescription="新建文档。" ma:contentTypeScope="" ma:versionID="e4c7897a9a5c4a470d0ab759eeb40e78">
  <xsd:schema xmlns:xsd="http://www.w3.org/2001/XMLSchema" xmlns:xs="http://www.w3.org/2001/XMLSchema" xmlns:p="http://schemas.microsoft.com/office/2006/metadata/properties" xmlns:ns2="459d57bd-cf7f-4c92-96c8-70e5883652e9" xmlns:ns3="824a59b6-b75c-425b-874d-c91720cbff36" targetNamespace="http://schemas.microsoft.com/office/2006/metadata/properties" ma:root="true" ma:fieldsID="af7d447b30d5e7170faa16f1c87d2909" ns2:_="" ns3:_="">
    <xsd:import namespace="459d57bd-cf7f-4c92-96c8-70e5883652e9"/>
    <xsd:import namespace="824a59b6-b75c-425b-874d-c91720cbff36"/>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9d57bd-cf7f-4c92-96c8-70e5883652e9" elementFormDefault="qualified">
    <xsd:import namespace="http://schemas.microsoft.com/office/2006/documentManagement/types"/>
    <xsd:import namespace="http://schemas.microsoft.com/office/infopath/2007/PartnerControls"/>
    <xsd:element name="_dlc_DocId" ma:index="8" nillable="true" ma:displayName="文档 ID 值" ma:description="分配至此项的文档 ID 值。" ma:internalName="_dlc_DocId" ma:readOnly="true">
      <xsd:simpleType>
        <xsd:restriction base="dms:Text"/>
      </xsd:simpleType>
    </xsd:element>
    <xsd:element name="_dlc_DocIdUrl" ma:index="9" nillable="true" ma:displayName="文档 ID" ma:description="此文档的永久链接。"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24a59b6-b75c-425b-874d-c91720cbff36" elementFormDefault="qualified">
    <xsd:import namespace="http://schemas.microsoft.com/office/2006/documentManagement/types"/>
    <xsd:import namespace="http://schemas.microsoft.com/office/infopath/2007/PartnerControls"/>
    <xsd:element name="SharedWithUsers" ma:index="11" nillable="true" ma:displayName="共享对象:"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9B9DE7-91E7-4465-AF49-CF6C885AFF53}">
  <ds:schemaRefs>
    <ds:schemaRef ds:uri="http://schemas.microsoft.com/sharepoint/v3/contenttype/forms"/>
  </ds:schemaRefs>
</ds:datastoreItem>
</file>

<file path=customXml/itemProps2.xml><?xml version="1.0" encoding="utf-8"?>
<ds:datastoreItem xmlns:ds="http://schemas.openxmlformats.org/officeDocument/2006/customXml" ds:itemID="{F90FC1DE-B401-47F2-8680-F883FB5ABAC5}">
  <ds:schemaRefs>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elements/1.1/"/>
    <ds:schemaRef ds:uri="http://schemas.microsoft.com/office/2006/metadata/properties"/>
    <ds:schemaRef ds:uri="824a59b6-b75c-425b-874d-c91720cbff36"/>
    <ds:schemaRef ds:uri="459d57bd-cf7f-4c92-96c8-70e5883652e9"/>
    <ds:schemaRef ds:uri="http://www.w3.org/XML/1998/namespace"/>
  </ds:schemaRefs>
</ds:datastoreItem>
</file>

<file path=customXml/itemProps3.xml><?xml version="1.0" encoding="utf-8"?>
<ds:datastoreItem xmlns:ds="http://schemas.openxmlformats.org/officeDocument/2006/customXml" ds:itemID="{A5087A57-3160-4AEA-8240-C50FCCEF7795}">
  <ds:schemaRefs>
    <ds:schemaRef ds:uri="http://schemas.microsoft.com/sharepoint/events"/>
  </ds:schemaRefs>
</ds:datastoreItem>
</file>

<file path=customXml/itemProps4.xml><?xml version="1.0" encoding="utf-8"?>
<ds:datastoreItem xmlns:ds="http://schemas.openxmlformats.org/officeDocument/2006/customXml" ds:itemID="{73990751-9719-4ED4-9267-FCE87EDE2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9d57bd-cf7f-4c92-96c8-70e5883652e9"/>
    <ds:schemaRef ds:uri="824a59b6-b75c-425b-874d-c91720cbf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Testorder</vt:lpstr>
      <vt:lpstr>Exemple</vt:lpstr>
      <vt:lpstr>ECU Types</vt:lpstr>
      <vt:lpstr>Delta</vt:lpstr>
      <vt:lpstr>Exemple!Print_Area</vt:lpstr>
      <vt:lpstr>Testorder!Print_Area</vt:lpstr>
    </vt:vector>
  </TitlesOfParts>
  <Company>CEVT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order CEVT</dc:title>
  <dc:creator>Daniel Broman</dc:creator>
  <cp:lastModifiedBy>姜振华 (arvin)</cp:lastModifiedBy>
  <cp:lastPrinted>2019-02-14T11:04:00Z</cp:lastPrinted>
  <dcterms:created xsi:type="dcterms:W3CDTF">2014-09-18T06:59:00Z</dcterms:created>
  <dcterms:modified xsi:type="dcterms:W3CDTF">2023-02-08T09:21:47Z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0x010100230B22E6DA737C4B8B0F36858D899276</vt:lpwstr>
  </property>
  <property fmtid="{D5CDD505-2E9C-101B-9397-08002B2CF9AE}" pid="3" name="KSOProductBuildVer">
    <vt:lpwstr>2052-11.1.0.9912</vt:lpwstr>
  </property>
  <property fmtid="{D5CDD505-2E9C-101B-9397-08002B2CF9AE}" pid="4" name="_dlc_DocIdItemGuid">
    <vt:lpwstr>325a1858-a344-4ffb-a2e5-2d167f896825</vt:lpwstr>
  </property>
</Properties>
</file>