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eterhiggins/Documents/Rcode/biofire/jul_biofire/"/>
    </mc:Choice>
  </mc:AlternateContent>
  <bookViews>
    <workbookView xWindow="860" yWindow="460" windowWidth="15340" windowHeight="7600"/>
  </bookViews>
  <sheets>
    <sheet name="Sheet1" sheetId="1" r:id="rId1"/>
  </sheets>
  <definedNames>
    <definedName name="_xlnm._FilterDatabase" localSheetId="0" hidden="1">Sheet1!$A$1:$BV$769</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Q119" i="1" l="1"/>
  <c r="BQ452" i="1"/>
  <c r="BQ453" i="1"/>
  <c r="BQ454" i="1"/>
  <c r="BS363" i="1"/>
  <c r="BS362" i="1"/>
  <c r="BS361" i="1"/>
  <c r="BS360" i="1"/>
  <c r="BQ457" i="1"/>
  <c r="BQ456" i="1"/>
  <c r="BQ455" i="1"/>
  <c r="BQ363" i="1"/>
  <c r="BQ362" i="1"/>
  <c r="BQ361" i="1"/>
  <c r="BO457" i="1"/>
  <c r="BO456" i="1"/>
  <c r="BO455" i="1"/>
  <c r="BO454" i="1"/>
  <c r="BO453" i="1"/>
  <c r="BO452" i="1"/>
  <c r="BO362" i="1"/>
  <c r="BO363" i="1"/>
  <c r="BS138" i="1"/>
  <c r="BO268"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6" i="1"/>
  <c r="BS77" i="1"/>
  <c r="BS78" i="1"/>
  <c r="BS79" i="1"/>
  <c r="BS80" i="1"/>
  <c r="BS81" i="1"/>
  <c r="BS82" i="1"/>
  <c r="BS83" i="1"/>
  <c r="BS84" i="1"/>
  <c r="BS85" i="1"/>
  <c r="BS86" i="1"/>
  <c r="BS87" i="1"/>
  <c r="BS88" i="1"/>
  <c r="BS89" i="1"/>
  <c r="BS90" i="1"/>
  <c r="BS91" i="1"/>
  <c r="BS92" i="1"/>
  <c r="BS93" i="1"/>
  <c r="BS94" i="1"/>
  <c r="BS153" i="1"/>
  <c r="BS95" i="1"/>
  <c r="BS96" i="1"/>
  <c r="BS97" i="1"/>
  <c r="BS98" i="1"/>
  <c r="BS99" i="1"/>
  <c r="BS102" i="1"/>
  <c r="BS103" i="1"/>
  <c r="BS104" i="1"/>
  <c r="BS105" i="1"/>
  <c r="BS106" i="1"/>
  <c r="BS107" i="1"/>
  <c r="BS108" i="1"/>
  <c r="BS109" i="1"/>
  <c r="BS110" i="1"/>
  <c r="BS112" i="1"/>
  <c r="BS113" i="1"/>
  <c r="BS114" i="1"/>
  <c r="BS115" i="1"/>
  <c r="BS116" i="1"/>
  <c r="BS117" i="1"/>
  <c r="BS118" i="1"/>
  <c r="BS119" i="1"/>
  <c r="BS120" i="1"/>
  <c r="BS122" i="1"/>
  <c r="BS121" i="1"/>
  <c r="BS111" i="1"/>
  <c r="BS123" i="1"/>
  <c r="BS125" i="1"/>
  <c r="BS126" i="1"/>
  <c r="BS127" i="1"/>
  <c r="BS128" i="1"/>
  <c r="BS129" i="1"/>
  <c r="BS130" i="1"/>
  <c r="BS131" i="1"/>
  <c r="BS132" i="1"/>
  <c r="BS133" i="1"/>
  <c r="BS134" i="1"/>
  <c r="BS135" i="1"/>
  <c r="BS136" i="1"/>
  <c r="BS137" i="1"/>
  <c r="BS139" i="1"/>
  <c r="BS142" i="1"/>
  <c r="BS143" i="1"/>
  <c r="BS145" i="1"/>
  <c r="BS146" i="1"/>
  <c r="BS147" i="1"/>
  <c r="BS148" i="1"/>
  <c r="BS149" i="1"/>
  <c r="BS150" i="1"/>
  <c r="BS152" i="1"/>
  <c r="BS154" i="1"/>
  <c r="BS155" i="1"/>
  <c r="BS156" i="1"/>
  <c r="BS157" i="1"/>
  <c r="BS158" i="1"/>
  <c r="BS159" i="1"/>
  <c r="BS160" i="1"/>
  <c r="BS161" i="1"/>
  <c r="BS162" i="1"/>
  <c r="BS163" i="1"/>
  <c r="BS164" i="1"/>
  <c r="BS166" i="1"/>
  <c r="BS167" i="1"/>
  <c r="BS168" i="1"/>
  <c r="BS169" i="1"/>
  <c r="BS170" i="1"/>
  <c r="BS171" i="1"/>
  <c r="BS172" i="1"/>
  <c r="BS173" i="1"/>
  <c r="BS144" i="1"/>
  <c r="BS174" i="1"/>
  <c r="BS175" i="1"/>
  <c r="BS176" i="1"/>
  <c r="BS177" i="1"/>
  <c r="BS178" i="1"/>
  <c r="BS179" i="1"/>
  <c r="BS180" i="1"/>
  <c r="BS181" i="1"/>
  <c r="BS182" i="1"/>
  <c r="BS183" i="1"/>
  <c r="BS184" i="1"/>
  <c r="BS185" i="1"/>
  <c r="BS186" i="1"/>
  <c r="BS187" i="1"/>
  <c r="BS188"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8" i="1"/>
  <c r="BS269" i="1"/>
  <c r="BS270" i="1"/>
  <c r="BS271" i="1"/>
  <c r="BS272" i="1"/>
  <c r="BS273" i="1"/>
  <c r="BS274" i="1"/>
  <c r="BS275" i="1"/>
  <c r="BS276" i="1"/>
  <c r="BS277" i="1"/>
  <c r="BS278" i="1"/>
  <c r="BS279" i="1"/>
  <c r="BS280" i="1"/>
  <c r="BS281" i="1"/>
  <c r="BS282" i="1"/>
  <c r="BS283" i="1"/>
  <c r="BS284" i="1"/>
  <c r="BS285" i="1"/>
  <c r="BS286" i="1"/>
  <c r="BS288" i="1"/>
  <c r="BS289" i="1"/>
  <c r="BS290" i="1"/>
  <c r="BS291" i="1"/>
  <c r="BS292" i="1"/>
  <c r="BS293" i="1"/>
  <c r="BS294" i="1"/>
  <c r="BS295" i="1"/>
  <c r="BS296" i="1"/>
  <c r="BS297" i="1"/>
  <c r="BS298" i="1"/>
  <c r="BS299" i="1"/>
  <c r="BS301" i="1"/>
  <c r="BS302" i="1"/>
  <c r="BS303" i="1"/>
  <c r="BS304" i="1"/>
  <c r="BS305" i="1"/>
  <c r="BS306" i="1"/>
  <c r="BS307" i="1"/>
  <c r="BS308" i="1"/>
  <c r="BS309" i="1"/>
  <c r="BS310" i="1"/>
  <c r="BS311" i="1"/>
  <c r="BS312" i="1"/>
  <c r="BS313" i="1"/>
  <c r="BS315" i="1"/>
  <c r="BS316" i="1"/>
  <c r="BS318" i="1"/>
  <c r="BS319" i="1"/>
  <c r="BS320" i="1"/>
  <c r="BS321" i="1"/>
  <c r="BS322" i="1"/>
  <c r="BS323" i="1"/>
  <c r="BS324" i="1"/>
  <c r="BS325" i="1"/>
  <c r="BS326" i="1"/>
  <c r="BS327" i="1"/>
  <c r="BS328" i="1"/>
  <c r="BS329" i="1"/>
  <c r="BS330" i="1"/>
  <c r="BS331" i="1"/>
  <c r="BS332" i="1"/>
  <c r="BS333" i="1"/>
  <c r="BS334" i="1"/>
  <c r="BS335" i="1"/>
  <c r="BS336" i="1"/>
  <c r="BS337" i="1"/>
  <c r="BS338" i="1"/>
  <c r="BS339" i="1"/>
  <c r="BS340" i="1"/>
  <c r="BS341" i="1"/>
  <c r="BS342" i="1"/>
  <c r="BS343" i="1"/>
  <c r="BS344" i="1"/>
  <c r="BS345" i="1"/>
  <c r="BS346" i="1"/>
  <c r="BS347" i="1"/>
  <c r="BS348" i="1"/>
  <c r="BS349" i="1"/>
  <c r="BS350" i="1"/>
  <c r="BS351" i="1"/>
  <c r="BS352" i="1"/>
  <c r="BS353" i="1"/>
  <c r="BS354" i="1"/>
  <c r="BS355" i="1"/>
  <c r="BS356" i="1"/>
  <c r="BS357" i="1"/>
  <c r="BS358" i="1"/>
  <c r="BS359" i="1"/>
  <c r="BS3" i="1"/>
  <c r="BS2" i="1"/>
  <c r="BQ20" i="1"/>
  <c r="BQ22" i="1"/>
  <c r="BQ23" i="1"/>
  <c r="BQ24" i="1"/>
  <c r="BQ35" i="1"/>
  <c r="BQ37" i="1"/>
  <c r="BQ46" i="1"/>
  <c r="BQ49" i="1"/>
  <c r="BQ50" i="1"/>
  <c r="BQ55" i="1"/>
  <c r="BQ57" i="1"/>
  <c r="BQ63" i="1"/>
  <c r="BQ70" i="1"/>
  <c r="BQ77" i="1"/>
  <c r="BQ80" i="1"/>
  <c r="BQ81" i="1"/>
  <c r="BQ83" i="1"/>
  <c r="BQ86" i="1"/>
  <c r="BQ93" i="1"/>
  <c r="BQ94" i="1"/>
  <c r="BQ98" i="1"/>
  <c r="BQ102" i="1"/>
  <c r="BQ113" i="1"/>
  <c r="BQ127" i="1"/>
  <c r="BQ128" i="1"/>
  <c r="BQ137" i="1"/>
  <c r="BQ141" i="1"/>
  <c r="BQ147" i="1"/>
  <c r="BQ148" i="1"/>
  <c r="BQ152" i="1"/>
  <c r="BQ155" i="1"/>
  <c r="BQ158" i="1"/>
  <c r="BQ167" i="1"/>
  <c r="BQ173" i="1"/>
  <c r="BQ144" i="1"/>
  <c r="BQ178" i="1"/>
  <c r="BQ186" i="1"/>
  <c r="BQ192" i="1"/>
  <c r="BQ193" i="1"/>
  <c r="BQ194" i="1"/>
  <c r="BQ195" i="1"/>
  <c r="BQ197" i="1"/>
  <c r="BQ198" i="1"/>
  <c r="BQ199" i="1"/>
  <c r="BQ200" i="1"/>
  <c r="BQ201" i="1"/>
  <c r="BQ202" i="1"/>
  <c r="BQ203" i="1"/>
  <c r="BQ204"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13" i="1"/>
  <c r="BQ19" i="1"/>
  <c r="BQ7" i="1"/>
  <c r="BQ3" i="1"/>
  <c r="BQ4" i="1"/>
  <c r="BP460" i="1"/>
  <c r="BQ460" i="1"/>
  <c r="BQ5" i="1"/>
  <c r="BQ6" i="1"/>
  <c r="BP461" i="1"/>
  <c r="BQ461" i="1"/>
  <c r="BQ8" i="1"/>
  <c r="BQ9" i="1"/>
  <c r="BQ10" i="1"/>
  <c r="BP462" i="1"/>
  <c r="BQ462" i="1"/>
  <c r="BP463" i="1"/>
  <c r="BQ463" i="1"/>
  <c r="BQ11" i="1"/>
  <c r="BQ12" i="1"/>
  <c r="BQ14" i="1"/>
  <c r="BP464" i="1"/>
  <c r="BQ464" i="1"/>
  <c r="BP465" i="1"/>
  <c r="BQ465" i="1"/>
  <c r="BQ15" i="1"/>
  <c r="BP466" i="1"/>
  <c r="BQ466" i="1"/>
  <c r="BQ16" i="1"/>
  <c r="BQ17" i="1"/>
  <c r="BQ18" i="1"/>
  <c r="BP467" i="1"/>
  <c r="BQ467" i="1"/>
  <c r="BQ21" i="1"/>
  <c r="BP468" i="1"/>
  <c r="BQ468" i="1"/>
  <c r="BP469" i="1"/>
  <c r="BQ469" i="1"/>
  <c r="BQ25" i="1"/>
  <c r="BQ26" i="1"/>
  <c r="BQ27" i="1"/>
  <c r="BQ28" i="1"/>
  <c r="BQ29" i="1"/>
  <c r="BQ30" i="1"/>
  <c r="BQ31" i="1"/>
  <c r="BQ32" i="1"/>
  <c r="BQ33" i="1"/>
  <c r="BQ34" i="1"/>
  <c r="BQ36" i="1"/>
  <c r="BP473" i="1"/>
  <c r="BQ473" i="1"/>
  <c r="BQ38" i="1"/>
  <c r="BQ39" i="1"/>
  <c r="BQ40" i="1"/>
  <c r="BQ41" i="1"/>
  <c r="BQ42" i="1"/>
  <c r="BQ43" i="1"/>
  <c r="BQ44" i="1"/>
  <c r="BP476" i="1"/>
  <c r="BQ476" i="1"/>
  <c r="BQ45" i="1"/>
  <c r="BP477" i="1"/>
  <c r="BQ477" i="1"/>
  <c r="BQ47" i="1"/>
  <c r="BQ48" i="1"/>
  <c r="BQ51" i="1"/>
  <c r="BQ52" i="1"/>
  <c r="BQ53" i="1"/>
  <c r="BQ54" i="1"/>
  <c r="BP478" i="1"/>
  <c r="BQ478" i="1"/>
  <c r="BP479" i="1"/>
  <c r="BQ479" i="1"/>
  <c r="BQ56" i="1"/>
  <c r="BP481" i="1"/>
  <c r="BQ481" i="1"/>
  <c r="BP482" i="1"/>
  <c r="BQ482" i="1"/>
  <c r="BP483" i="1"/>
  <c r="BQ483" i="1"/>
  <c r="BQ58" i="1"/>
  <c r="BP484" i="1"/>
  <c r="BQ484" i="1"/>
  <c r="BQ59" i="1"/>
  <c r="BP485" i="1"/>
  <c r="BQ485" i="1"/>
  <c r="BQ60" i="1"/>
  <c r="BP486" i="1"/>
  <c r="BQ486" i="1"/>
  <c r="BQ61" i="1"/>
  <c r="BP487" i="1"/>
  <c r="BQ487" i="1"/>
  <c r="BP488" i="1"/>
  <c r="BQ488" i="1"/>
  <c r="BQ62" i="1"/>
  <c r="BP489" i="1"/>
  <c r="BQ489" i="1"/>
  <c r="BP490" i="1"/>
  <c r="BQ490" i="1"/>
  <c r="BP491" i="1"/>
  <c r="BQ491" i="1"/>
  <c r="BP492" i="1"/>
  <c r="BQ492" i="1"/>
  <c r="BP493" i="1"/>
  <c r="BQ493" i="1"/>
  <c r="BQ64" i="1"/>
  <c r="BQ65" i="1"/>
  <c r="BP494" i="1"/>
  <c r="BQ494" i="1"/>
  <c r="BP495" i="1"/>
  <c r="BQ495" i="1"/>
  <c r="BQ66" i="1"/>
  <c r="BP496" i="1"/>
  <c r="BQ496" i="1"/>
  <c r="BP497" i="1"/>
  <c r="BQ497" i="1"/>
  <c r="BP498" i="1"/>
  <c r="BQ498" i="1"/>
  <c r="BP499" i="1"/>
  <c r="BQ499" i="1"/>
  <c r="BQ67" i="1"/>
  <c r="BP500" i="1"/>
  <c r="BQ500" i="1"/>
  <c r="BQ68" i="1"/>
  <c r="BP501" i="1"/>
  <c r="BQ501" i="1"/>
  <c r="BQ69" i="1"/>
  <c r="BP502" i="1"/>
  <c r="BQ502" i="1"/>
  <c r="BP503" i="1"/>
  <c r="BQ503" i="1"/>
  <c r="BP504" i="1"/>
  <c r="BQ504" i="1"/>
  <c r="BQ71" i="1"/>
  <c r="BQ72" i="1"/>
  <c r="BQ73" i="1"/>
  <c r="BQ74" i="1"/>
  <c r="BQ75" i="1"/>
  <c r="BP505" i="1"/>
  <c r="BQ505" i="1"/>
  <c r="BP506" i="1"/>
  <c r="BQ506" i="1"/>
  <c r="BP507" i="1"/>
  <c r="BQ507" i="1"/>
  <c r="BP508" i="1"/>
  <c r="BQ508" i="1"/>
  <c r="BQ76" i="1"/>
  <c r="BP509" i="1"/>
  <c r="BQ509" i="1"/>
  <c r="BP510" i="1"/>
  <c r="BQ510" i="1"/>
  <c r="BQ78" i="1"/>
  <c r="BQ79" i="1"/>
  <c r="BP511" i="1"/>
  <c r="BQ511" i="1"/>
  <c r="BP512" i="1"/>
  <c r="BQ512" i="1"/>
  <c r="BP513" i="1"/>
  <c r="BQ513" i="1"/>
  <c r="BP514" i="1"/>
  <c r="BQ514" i="1"/>
  <c r="BP515" i="1"/>
  <c r="BQ515" i="1"/>
  <c r="BP516" i="1"/>
  <c r="BQ516" i="1"/>
  <c r="BP517" i="1"/>
  <c r="BQ517" i="1"/>
  <c r="BP518" i="1"/>
  <c r="BQ518" i="1"/>
  <c r="BP519" i="1"/>
  <c r="BQ519" i="1"/>
  <c r="BQ82" i="1"/>
  <c r="BQ84" i="1"/>
  <c r="BP520" i="1"/>
  <c r="BQ520" i="1"/>
  <c r="BQ85" i="1"/>
  <c r="BQ87" i="1"/>
  <c r="BP521" i="1"/>
  <c r="BQ521" i="1"/>
  <c r="BP522" i="1"/>
  <c r="BQ522" i="1"/>
  <c r="BQ88" i="1"/>
  <c r="BP523" i="1"/>
  <c r="BQ523" i="1"/>
  <c r="BQ89" i="1"/>
  <c r="BP524" i="1"/>
  <c r="BQ524" i="1"/>
  <c r="BP525" i="1"/>
  <c r="BQ525" i="1"/>
  <c r="BP526" i="1"/>
  <c r="BQ526" i="1"/>
  <c r="BQ90" i="1"/>
  <c r="BQ91" i="1"/>
  <c r="BP527" i="1"/>
  <c r="BQ527" i="1"/>
  <c r="BP528" i="1"/>
  <c r="BQ528" i="1"/>
  <c r="BQ92" i="1"/>
  <c r="BP529" i="1"/>
  <c r="BQ529" i="1"/>
  <c r="BP530" i="1"/>
  <c r="BQ530" i="1"/>
  <c r="BP531" i="1"/>
  <c r="BQ531" i="1"/>
  <c r="BP532" i="1"/>
  <c r="BQ532" i="1"/>
  <c r="BP533" i="1"/>
  <c r="BQ533" i="1"/>
  <c r="BP534" i="1"/>
  <c r="BQ534" i="1"/>
  <c r="BP535" i="1"/>
  <c r="BQ535" i="1"/>
  <c r="BP536" i="1"/>
  <c r="BQ536" i="1"/>
  <c r="BP537" i="1"/>
  <c r="BQ537" i="1"/>
  <c r="BP538" i="1"/>
  <c r="BQ538" i="1"/>
  <c r="BP539" i="1"/>
  <c r="BQ539" i="1"/>
  <c r="BP540" i="1"/>
  <c r="BQ540" i="1"/>
  <c r="BP541" i="1"/>
  <c r="BQ541" i="1"/>
  <c r="BQ153" i="1"/>
  <c r="BP542" i="1"/>
  <c r="BQ542" i="1"/>
  <c r="BQ95" i="1"/>
  <c r="BP543" i="1"/>
  <c r="BQ543" i="1"/>
  <c r="BP544" i="1"/>
  <c r="BQ544" i="1"/>
  <c r="BP545" i="1"/>
  <c r="BQ545" i="1"/>
  <c r="BP546" i="1"/>
  <c r="BQ546" i="1"/>
  <c r="BP547" i="1"/>
  <c r="BQ547" i="1"/>
  <c r="BP548" i="1"/>
  <c r="BQ548" i="1"/>
  <c r="BQ96" i="1"/>
  <c r="BQ97" i="1"/>
  <c r="BQ99" i="1"/>
  <c r="BP549" i="1"/>
  <c r="BQ549" i="1"/>
  <c r="BQ100" i="1"/>
  <c r="BQ101" i="1"/>
  <c r="BP550" i="1"/>
  <c r="BQ550" i="1"/>
  <c r="BP551" i="1"/>
  <c r="BQ551" i="1"/>
  <c r="BP552" i="1"/>
  <c r="BQ552" i="1"/>
  <c r="BQ103" i="1"/>
  <c r="BP553" i="1"/>
  <c r="BQ553" i="1"/>
  <c r="BQ104" i="1"/>
  <c r="BQ105" i="1"/>
  <c r="BQ106" i="1"/>
  <c r="BP554" i="1"/>
  <c r="BQ554" i="1"/>
  <c r="BP555" i="1"/>
  <c r="BQ555" i="1"/>
  <c r="BQ107" i="1"/>
  <c r="BP556" i="1"/>
  <c r="BQ556" i="1"/>
  <c r="BQ108" i="1"/>
  <c r="BP557" i="1"/>
  <c r="BQ557" i="1"/>
  <c r="BQ109" i="1"/>
  <c r="BP558" i="1"/>
  <c r="BQ558" i="1"/>
  <c r="BP559" i="1"/>
  <c r="BQ559" i="1"/>
  <c r="BQ110" i="1"/>
  <c r="BP560" i="1"/>
  <c r="BQ560" i="1"/>
  <c r="BP561" i="1"/>
  <c r="BQ561" i="1"/>
  <c r="BP562" i="1"/>
  <c r="BQ562" i="1"/>
  <c r="BP563" i="1"/>
  <c r="BQ563" i="1"/>
  <c r="BP564" i="1"/>
  <c r="BQ564" i="1"/>
  <c r="BP565" i="1"/>
  <c r="BQ565" i="1"/>
  <c r="BQ112" i="1"/>
  <c r="BP566" i="1"/>
  <c r="BQ566" i="1"/>
  <c r="BP567" i="1"/>
  <c r="BQ567" i="1"/>
  <c r="BP568" i="1"/>
  <c r="BQ568" i="1"/>
  <c r="BP569" i="1"/>
  <c r="BQ569" i="1"/>
  <c r="BQ114" i="1"/>
  <c r="BP570" i="1"/>
  <c r="BQ570" i="1"/>
  <c r="BQ115" i="1"/>
  <c r="BP571" i="1"/>
  <c r="BQ571" i="1"/>
  <c r="BP572" i="1"/>
  <c r="BQ572" i="1"/>
  <c r="BQ116" i="1"/>
  <c r="BQ117" i="1"/>
  <c r="BP573" i="1"/>
  <c r="BQ573" i="1"/>
  <c r="BP574" i="1"/>
  <c r="BQ574" i="1"/>
  <c r="BQ118" i="1"/>
  <c r="BP575" i="1"/>
  <c r="BQ575" i="1"/>
  <c r="BP576" i="1"/>
  <c r="BQ576" i="1"/>
  <c r="BP577" i="1"/>
  <c r="BQ577" i="1"/>
  <c r="BQ120" i="1"/>
  <c r="BP578" i="1"/>
  <c r="BQ578" i="1"/>
  <c r="BQ122" i="1"/>
  <c r="BQ121" i="1"/>
  <c r="BQ111" i="1"/>
  <c r="BP579" i="1"/>
  <c r="BQ579" i="1"/>
  <c r="BQ123" i="1"/>
  <c r="BQ124" i="1"/>
  <c r="BQ125" i="1"/>
  <c r="BP580" i="1"/>
  <c r="BQ580" i="1"/>
  <c r="BQ126" i="1"/>
  <c r="BP581" i="1"/>
  <c r="BQ581" i="1"/>
  <c r="BP582" i="1"/>
  <c r="BQ582" i="1"/>
  <c r="BP583" i="1"/>
  <c r="BQ583" i="1"/>
  <c r="BQ129" i="1"/>
  <c r="BP584" i="1"/>
  <c r="BQ584" i="1"/>
  <c r="BQ130" i="1"/>
  <c r="BP585" i="1"/>
  <c r="BQ585" i="1"/>
  <c r="BP586" i="1"/>
  <c r="BQ586" i="1"/>
  <c r="BQ131" i="1"/>
  <c r="BQ132" i="1"/>
  <c r="BP587" i="1"/>
  <c r="BQ587" i="1"/>
  <c r="BP588" i="1"/>
  <c r="BQ588" i="1"/>
  <c r="BP589" i="1"/>
  <c r="BQ589" i="1"/>
  <c r="BP590" i="1"/>
  <c r="BQ590" i="1"/>
  <c r="BP591" i="1"/>
  <c r="BQ591" i="1"/>
  <c r="BQ133" i="1"/>
  <c r="BP592" i="1"/>
  <c r="BQ592" i="1"/>
  <c r="BP593" i="1"/>
  <c r="BQ593" i="1"/>
  <c r="BP594" i="1"/>
  <c r="BQ594" i="1"/>
  <c r="BP595" i="1"/>
  <c r="BQ595" i="1"/>
  <c r="BP596" i="1"/>
  <c r="BQ596" i="1"/>
  <c r="BP597" i="1"/>
  <c r="BQ597" i="1"/>
  <c r="BP598" i="1"/>
  <c r="BQ598" i="1"/>
  <c r="BP599" i="1"/>
  <c r="BQ599" i="1"/>
  <c r="BP600" i="1"/>
  <c r="BQ600" i="1"/>
  <c r="BP601" i="1"/>
  <c r="BQ601" i="1"/>
  <c r="BQ134" i="1"/>
  <c r="BQ135" i="1"/>
  <c r="BP602" i="1"/>
  <c r="BQ602" i="1"/>
  <c r="BQ136" i="1"/>
  <c r="BP603" i="1"/>
  <c r="BQ603" i="1"/>
  <c r="BP604" i="1"/>
  <c r="BQ604" i="1"/>
  <c r="BP605" i="1"/>
  <c r="BQ605" i="1"/>
  <c r="BP606" i="1"/>
  <c r="BQ606" i="1"/>
  <c r="BP607" i="1"/>
  <c r="BQ607" i="1"/>
  <c r="BP608" i="1"/>
  <c r="BQ608" i="1"/>
  <c r="BP609" i="1"/>
  <c r="BQ609" i="1"/>
  <c r="BP610" i="1"/>
  <c r="BQ610" i="1"/>
  <c r="BP611" i="1"/>
  <c r="BQ611" i="1"/>
  <c r="BP612" i="1"/>
  <c r="BQ612" i="1"/>
  <c r="BP613" i="1"/>
  <c r="BQ613" i="1"/>
  <c r="BP614" i="1"/>
  <c r="BQ614" i="1"/>
  <c r="BP615" i="1"/>
  <c r="BQ615" i="1"/>
  <c r="BP616" i="1"/>
  <c r="BQ616" i="1"/>
  <c r="BP617" i="1"/>
  <c r="BQ617" i="1"/>
  <c r="BP618" i="1"/>
  <c r="BQ618" i="1"/>
  <c r="BP619" i="1"/>
  <c r="BQ619" i="1"/>
  <c r="BP620" i="1"/>
  <c r="BQ620" i="1"/>
  <c r="BP621" i="1"/>
  <c r="BQ621" i="1"/>
  <c r="BP622" i="1"/>
  <c r="BQ622" i="1"/>
  <c r="BP623" i="1"/>
  <c r="BQ623" i="1"/>
  <c r="BP624" i="1"/>
  <c r="BQ624" i="1"/>
  <c r="BP625" i="1"/>
  <c r="BQ625" i="1"/>
  <c r="BP626" i="1"/>
  <c r="BQ626" i="1"/>
  <c r="BP627" i="1"/>
  <c r="BQ627" i="1"/>
  <c r="BP628" i="1"/>
  <c r="BQ628" i="1"/>
  <c r="BP629" i="1"/>
  <c r="BQ629" i="1"/>
  <c r="BP630" i="1"/>
  <c r="BQ630" i="1"/>
  <c r="BP631" i="1"/>
  <c r="BQ631" i="1"/>
  <c r="BP632" i="1"/>
  <c r="BQ632" i="1"/>
  <c r="BP633" i="1"/>
  <c r="BQ633" i="1"/>
  <c r="BP634" i="1"/>
  <c r="BQ634" i="1"/>
  <c r="BQ138" i="1"/>
  <c r="BP635" i="1"/>
  <c r="BQ635" i="1"/>
  <c r="BP636" i="1"/>
  <c r="BQ636" i="1"/>
  <c r="BP637" i="1"/>
  <c r="BQ637" i="1"/>
  <c r="BP638" i="1"/>
  <c r="BQ638" i="1"/>
  <c r="BP639" i="1"/>
  <c r="BQ639" i="1"/>
  <c r="BP640" i="1"/>
  <c r="BQ640" i="1"/>
  <c r="BP641" i="1"/>
  <c r="BQ641" i="1"/>
  <c r="BP642" i="1"/>
  <c r="BQ642" i="1"/>
  <c r="BP643" i="1"/>
  <c r="BQ643" i="1"/>
  <c r="BQ139" i="1"/>
  <c r="BP644" i="1"/>
  <c r="BQ644" i="1"/>
  <c r="BP645" i="1"/>
  <c r="BQ645" i="1"/>
  <c r="BQ140" i="1"/>
  <c r="BP646" i="1"/>
  <c r="BQ646" i="1"/>
  <c r="BP647" i="1"/>
  <c r="BQ647" i="1"/>
  <c r="BQ142" i="1"/>
  <c r="BP648" i="1"/>
  <c r="BQ648" i="1"/>
  <c r="BQ143" i="1"/>
  <c r="BP649" i="1"/>
  <c r="BQ649" i="1"/>
  <c r="BP650" i="1"/>
  <c r="BQ650" i="1"/>
  <c r="BQ145" i="1"/>
  <c r="BP651" i="1"/>
  <c r="BQ651" i="1"/>
  <c r="BP652" i="1"/>
  <c r="BQ652" i="1"/>
  <c r="BP653" i="1"/>
  <c r="BQ653" i="1"/>
  <c r="BP654" i="1"/>
  <c r="BQ654" i="1"/>
  <c r="BP655" i="1"/>
  <c r="BQ655" i="1"/>
  <c r="BP656" i="1"/>
  <c r="BQ656" i="1"/>
  <c r="BP657" i="1"/>
  <c r="BQ657" i="1"/>
  <c r="BP658" i="1"/>
  <c r="BQ658" i="1"/>
  <c r="BP659" i="1"/>
  <c r="BQ659" i="1"/>
  <c r="BP660" i="1"/>
  <c r="BQ660" i="1"/>
  <c r="BP661" i="1"/>
  <c r="BQ661" i="1"/>
  <c r="BP662" i="1"/>
  <c r="BQ662" i="1"/>
  <c r="BP663" i="1"/>
  <c r="BQ663" i="1"/>
  <c r="BP664" i="1"/>
  <c r="BQ664" i="1"/>
  <c r="BP665" i="1"/>
  <c r="BQ665" i="1"/>
  <c r="BP666" i="1"/>
  <c r="BQ666" i="1"/>
  <c r="BQ146" i="1"/>
  <c r="BP667" i="1"/>
  <c r="BQ667" i="1"/>
  <c r="BP668" i="1"/>
  <c r="BQ668" i="1"/>
  <c r="BP669" i="1"/>
  <c r="BQ669" i="1"/>
  <c r="BP670" i="1"/>
  <c r="BQ670" i="1"/>
  <c r="BP671" i="1"/>
  <c r="BQ671" i="1"/>
  <c r="BP672" i="1"/>
  <c r="BQ672" i="1"/>
  <c r="BP673" i="1"/>
  <c r="BQ673" i="1"/>
  <c r="BP674" i="1"/>
  <c r="BQ674" i="1"/>
  <c r="BP675" i="1"/>
  <c r="BQ675" i="1"/>
  <c r="BP676" i="1"/>
  <c r="BQ676" i="1"/>
  <c r="BP677" i="1"/>
  <c r="BQ677" i="1"/>
  <c r="BP678" i="1"/>
  <c r="BQ678" i="1"/>
  <c r="BP679" i="1"/>
  <c r="BQ679" i="1"/>
  <c r="BQ149" i="1"/>
  <c r="BQ150" i="1"/>
  <c r="BQ151" i="1"/>
  <c r="BP680" i="1"/>
  <c r="BQ680" i="1"/>
  <c r="BP681" i="1"/>
  <c r="BQ681" i="1"/>
  <c r="BP682" i="1"/>
  <c r="BQ682" i="1"/>
  <c r="BQ154" i="1"/>
  <c r="BP683" i="1"/>
  <c r="BQ683" i="1"/>
  <c r="BQ156" i="1"/>
  <c r="BQ157" i="1"/>
  <c r="BP684" i="1"/>
  <c r="BQ684" i="1"/>
  <c r="BP685" i="1"/>
  <c r="BQ685" i="1"/>
  <c r="BP686" i="1"/>
  <c r="BQ686" i="1"/>
  <c r="BQ159" i="1"/>
  <c r="BQ160" i="1"/>
  <c r="BQ161" i="1"/>
  <c r="BP687" i="1"/>
  <c r="BQ687" i="1"/>
  <c r="BP688" i="1"/>
  <c r="BQ688" i="1"/>
  <c r="BQ162" i="1"/>
  <c r="BP689" i="1"/>
  <c r="BQ689" i="1"/>
  <c r="BP690" i="1"/>
  <c r="BQ690" i="1"/>
  <c r="BP691" i="1"/>
  <c r="BQ691" i="1"/>
  <c r="BP692" i="1"/>
  <c r="BQ692" i="1"/>
  <c r="BP693" i="1"/>
  <c r="BQ693" i="1"/>
  <c r="BQ163" i="1"/>
  <c r="BP694" i="1"/>
  <c r="BQ694" i="1"/>
  <c r="BQ164" i="1"/>
  <c r="BP695" i="1"/>
  <c r="BQ695" i="1"/>
  <c r="BQ165" i="1"/>
  <c r="BP696" i="1"/>
  <c r="BQ696" i="1"/>
  <c r="BQ166" i="1"/>
  <c r="BQ168" i="1"/>
  <c r="BQ169" i="1"/>
  <c r="BP697" i="1"/>
  <c r="BQ697" i="1"/>
  <c r="BP698" i="1"/>
  <c r="BQ698" i="1"/>
  <c r="BP699" i="1"/>
  <c r="BQ699" i="1"/>
  <c r="BQ170" i="1"/>
  <c r="BP700" i="1"/>
  <c r="BQ700" i="1"/>
  <c r="BQ171" i="1"/>
  <c r="BQ172" i="1"/>
  <c r="BP701" i="1"/>
  <c r="BQ701" i="1"/>
  <c r="BP702" i="1"/>
  <c r="BQ702" i="1"/>
  <c r="BP703" i="1"/>
  <c r="BQ703" i="1"/>
  <c r="BP704" i="1"/>
  <c r="BQ704" i="1"/>
  <c r="BP705" i="1"/>
  <c r="BQ705" i="1"/>
  <c r="BP706" i="1"/>
  <c r="BQ706" i="1"/>
  <c r="BQ174" i="1"/>
  <c r="BP707" i="1"/>
  <c r="BQ707" i="1"/>
  <c r="BP708" i="1"/>
  <c r="BQ708" i="1"/>
  <c r="BQ175" i="1"/>
  <c r="BQ176" i="1"/>
  <c r="BP709" i="1"/>
  <c r="BQ709" i="1"/>
  <c r="BQ177" i="1"/>
  <c r="BP710" i="1"/>
  <c r="BQ710" i="1"/>
  <c r="BQ179" i="1"/>
  <c r="BQ180" i="1"/>
  <c r="BQ181" i="1"/>
  <c r="BP711" i="1"/>
  <c r="BQ711" i="1"/>
  <c r="BP712" i="1"/>
  <c r="BQ712" i="1"/>
  <c r="BQ182" i="1"/>
  <c r="BQ183" i="1"/>
  <c r="BQ184" i="1"/>
  <c r="BP713" i="1"/>
  <c r="BQ713" i="1"/>
  <c r="BP714" i="1"/>
  <c r="BQ714" i="1"/>
  <c r="BP715" i="1"/>
  <c r="BQ715" i="1"/>
  <c r="BP716" i="1"/>
  <c r="BQ716" i="1"/>
  <c r="BQ185" i="1"/>
  <c r="BP717" i="1"/>
  <c r="BQ717" i="1"/>
  <c r="BP718" i="1"/>
  <c r="BQ718" i="1"/>
  <c r="BQ187" i="1"/>
  <c r="BQ188" i="1"/>
  <c r="BP719" i="1"/>
  <c r="BQ719" i="1"/>
  <c r="BQ189" i="1"/>
  <c r="BQ190" i="1"/>
  <c r="BQ191" i="1"/>
  <c r="BP720" i="1"/>
  <c r="BQ720" i="1"/>
  <c r="BP721" i="1"/>
  <c r="BQ721" i="1"/>
  <c r="BP722" i="1"/>
  <c r="BQ722" i="1"/>
  <c r="BQ196" i="1"/>
  <c r="BP723" i="1"/>
  <c r="BQ723" i="1"/>
  <c r="BP724" i="1"/>
  <c r="BQ724" i="1"/>
  <c r="BP725" i="1"/>
  <c r="BQ725" i="1"/>
  <c r="BP726" i="1"/>
  <c r="BQ726" i="1"/>
  <c r="BP727" i="1"/>
  <c r="BQ727" i="1"/>
  <c r="BP728" i="1"/>
  <c r="BQ728" i="1"/>
  <c r="BP729" i="1"/>
  <c r="BQ729" i="1"/>
  <c r="BP730" i="1"/>
  <c r="BQ730" i="1"/>
  <c r="BP731" i="1"/>
  <c r="BQ731" i="1"/>
  <c r="BQ205" i="1"/>
  <c r="BP732" i="1"/>
  <c r="BQ732" i="1"/>
  <c r="BP733" i="1"/>
  <c r="BQ733" i="1"/>
  <c r="BP734" i="1"/>
  <c r="BQ734" i="1"/>
  <c r="BP735" i="1"/>
  <c r="BQ735" i="1"/>
  <c r="BP736" i="1"/>
  <c r="BQ736" i="1"/>
  <c r="BP737" i="1"/>
  <c r="BQ737" i="1"/>
  <c r="BP738" i="1"/>
  <c r="BQ738" i="1"/>
  <c r="BP739" i="1"/>
  <c r="BQ739" i="1"/>
  <c r="BP740" i="1"/>
  <c r="BQ740" i="1"/>
  <c r="BP741" i="1"/>
  <c r="BQ741" i="1"/>
  <c r="BP742" i="1"/>
  <c r="BQ742" i="1"/>
  <c r="BP743" i="1"/>
  <c r="BQ743" i="1"/>
  <c r="BP744" i="1"/>
  <c r="BQ744" i="1"/>
  <c r="BP745" i="1"/>
  <c r="BQ745" i="1"/>
  <c r="BP746" i="1"/>
  <c r="BQ746" i="1"/>
  <c r="BP747" i="1"/>
  <c r="BQ747" i="1"/>
  <c r="BP748" i="1"/>
  <c r="BQ748" i="1"/>
  <c r="BP749" i="1"/>
  <c r="BQ749" i="1"/>
  <c r="BP750" i="1"/>
  <c r="BQ750" i="1"/>
  <c r="BP751" i="1"/>
  <c r="BQ751" i="1"/>
  <c r="BP752" i="1"/>
  <c r="BQ752" i="1"/>
  <c r="BP753" i="1"/>
  <c r="BQ753" i="1"/>
  <c r="BP754" i="1"/>
  <c r="BQ754" i="1"/>
  <c r="BP755" i="1"/>
  <c r="BQ755" i="1"/>
  <c r="BP756" i="1"/>
  <c r="BQ756" i="1"/>
  <c r="BP757" i="1"/>
  <c r="BQ757" i="1"/>
  <c r="BP758" i="1"/>
  <c r="BQ758" i="1"/>
  <c r="BP759" i="1"/>
  <c r="BQ759" i="1"/>
  <c r="BP760" i="1"/>
  <c r="BQ760" i="1"/>
  <c r="BP761" i="1"/>
  <c r="BQ761" i="1"/>
  <c r="BP762" i="1"/>
  <c r="BQ762" i="1"/>
  <c r="BP763" i="1"/>
  <c r="BQ763" i="1"/>
  <c r="BP764" i="1"/>
  <c r="BQ764" i="1"/>
  <c r="BP765" i="1"/>
  <c r="BQ765" i="1"/>
  <c r="BP766" i="1"/>
  <c r="BQ766" i="1"/>
  <c r="BP767" i="1"/>
  <c r="BQ767" i="1"/>
  <c r="BP768" i="1"/>
  <c r="BQ768" i="1"/>
  <c r="BP458" i="1"/>
  <c r="BQ458" i="1"/>
  <c r="BQ232" i="1"/>
  <c r="BP459" i="1"/>
  <c r="BQ459" i="1"/>
  <c r="BQ233" i="1"/>
  <c r="BQ234" i="1"/>
  <c r="BQ235" i="1"/>
  <c r="BQ236" i="1"/>
  <c r="BQ237" i="1"/>
  <c r="BQ238" i="1"/>
  <c r="BQ239" i="1"/>
  <c r="BQ240" i="1"/>
  <c r="BQ241" i="1"/>
  <c r="BQ242" i="1"/>
  <c r="BQ243" i="1"/>
  <c r="BQ244" i="1"/>
  <c r="BQ245" i="1"/>
  <c r="BQ246" i="1"/>
  <c r="BQ247" i="1"/>
  <c r="BQ248" i="1"/>
  <c r="BP470" i="1"/>
  <c r="BQ470" i="1"/>
  <c r="BQ249" i="1"/>
  <c r="BQ250" i="1"/>
  <c r="BQ251" i="1"/>
  <c r="BQ252" i="1"/>
  <c r="BQ253" i="1"/>
  <c r="BQ254" i="1"/>
  <c r="BQ255" i="1"/>
  <c r="BQ256" i="1"/>
  <c r="BQ257" i="1"/>
  <c r="BQ258" i="1"/>
  <c r="BP471" i="1"/>
  <c r="BQ471" i="1"/>
  <c r="BQ259" i="1"/>
  <c r="BQ260" i="1"/>
  <c r="BQ261" i="1"/>
  <c r="BQ262" i="1"/>
  <c r="BQ263" i="1"/>
  <c r="BQ264" i="1"/>
  <c r="BQ265" i="1"/>
  <c r="BQ266" i="1"/>
  <c r="BQ268" i="1"/>
  <c r="BQ269" i="1"/>
  <c r="BQ270" i="1"/>
  <c r="BQ271" i="1"/>
  <c r="BQ272" i="1"/>
  <c r="BQ273" i="1"/>
  <c r="BQ274" i="1"/>
  <c r="BQ275" i="1"/>
  <c r="BQ276" i="1"/>
  <c r="BQ277" i="1"/>
  <c r="BQ278" i="1"/>
  <c r="BQ279" i="1"/>
  <c r="BQ280" i="1"/>
  <c r="BQ281" i="1"/>
  <c r="BQ282" i="1"/>
  <c r="BQ283" i="1"/>
  <c r="BQ284" i="1"/>
  <c r="BQ285" i="1"/>
  <c r="BQ286" i="1"/>
  <c r="BQ287" i="1"/>
  <c r="BQ288" i="1"/>
  <c r="BQ289" i="1"/>
  <c r="BP472" i="1"/>
  <c r="BQ472" i="1"/>
  <c r="BQ290" i="1"/>
  <c r="BQ291" i="1"/>
  <c r="BQ292" i="1"/>
  <c r="BQ293" i="1"/>
  <c r="BQ294" i="1"/>
  <c r="BQ295" i="1"/>
  <c r="BQ296" i="1"/>
  <c r="BQ297" i="1"/>
  <c r="BQ298" i="1"/>
  <c r="BQ299" i="1"/>
  <c r="BQ300" i="1"/>
  <c r="BQ301" i="1"/>
  <c r="BQ302" i="1"/>
  <c r="BQ303" i="1"/>
  <c r="BQ304" i="1"/>
  <c r="BP474" i="1"/>
  <c r="BQ474" i="1"/>
  <c r="BP475" i="1"/>
  <c r="BQ475" i="1"/>
  <c r="BQ305" i="1"/>
  <c r="BQ306" i="1"/>
  <c r="BQ307" i="1"/>
  <c r="BQ308" i="1"/>
  <c r="BQ309" i="1"/>
  <c r="BQ310" i="1"/>
  <c r="BQ311" i="1"/>
  <c r="BQ312" i="1"/>
  <c r="BQ313" i="1"/>
  <c r="BQ314" i="1"/>
  <c r="BQ315" i="1"/>
  <c r="BQ316" i="1"/>
  <c r="BQ317" i="1"/>
  <c r="BQ318" i="1"/>
  <c r="BQ319" i="1"/>
  <c r="BQ320" i="1"/>
  <c r="BQ321" i="1"/>
  <c r="BQ322" i="1"/>
  <c r="BQ323" i="1"/>
  <c r="BQ324" i="1"/>
  <c r="BQ325" i="1"/>
  <c r="BQ326" i="1"/>
  <c r="BQ327" i="1"/>
  <c r="BQ328" i="1"/>
  <c r="BQ329" i="1"/>
  <c r="BQ330" i="1"/>
  <c r="BQ331" i="1"/>
  <c r="BQ332" i="1"/>
  <c r="BQ333" i="1"/>
  <c r="BQ334" i="1"/>
  <c r="BQ335" i="1"/>
  <c r="BQ336" i="1"/>
  <c r="BQ337" i="1"/>
  <c r="BQ338" i="1"/>
  <c r="BQ339" i="1"/>
  <c r="BQ340" i="1"/>
  <c r="BQ341" i="1"/>
  <c r="BQ342" i="1"/>
  <c r="BQ343" i="1"/>
  <c r="BQ344" i="1"/>
  <c r="BQ345" i="1"/>
  <c r="BQ346" i="1"/>
  <c r="BQ347" i="1"/>
  <c r="BQ348" i="1"/>
  <c r="BQ349" i="1"/>
  <c r="BQ350" i="1"/>
  <c r="BQ351" i="1"/>
  <c r="BQ352" i="1"/>
  <c r="BQ353" i="1"/>
  <c r="BQ354" i="1"/>
  <c r="BQ355" i="1"/>
  <c r="BQ356" i="1"/>
  <c r="BQ357" i="1"/>
  <c r="BQ358" i="1"/>
  <c r="BQ359" i="1"/>
  <c r="BQ360" i="1"/>
  <c r="BQ2" i="1"/>
  <c r="BO3" i="1"/>
  <c r="BO4" i="1"/>
  <c r="BO460" i="1"/>
  <c r="BO5" i="1"/>
  <c r="BO6" i="1"/>
  <c r="BO461" i="1"/>
  <c r="BO7" i="1"/>
  <c r="BO8" i="1"/>
  <c r="BO9" i="1"/>
  <c r="BO10" i="1"/>
  <c r="BO462" i="1"/>
  <c r="BO463" i="1"/>
  <c r="BO11" i="1"/>
  <c r="BO12" i="1"/>
  <c r="BO13" i="1"/>
  <c r="BO14" i="1"/>
  <c r="BO464" i="1"/>
  <c r="BO465" i="1"/>
  <c r="BO15" i="1"/>
  <c r="BO466" i="1"/>
  <c r="BO16" i="1"/>
  <c r="BO17" i="1"/>
  <c r="BO18" i="1"/>
  <c r="BO19" i="1"/>
  <c r="BO20" i="1"/>
  <c r="BO467" i="1"/>
  <c r="BO21" i="1"/>
  <c r="BO468" i="1"/>
  <c r="BO22" i="1"/>
  <c r="BO23" i="1"/>
  <c r="BO24" i="1"/>
  <c r="BO469" i="1"/>
  <c r="BO25" i="1"/>
  <c r="BO26" i="1"/>
  <c r="BO27" i="1"/>
  <c r="BO28" i="1"/>
  <c r="BO29" i="1"/>
  <c r="BO30" i="1"/>
  <c r="BO31" i="1"/>
  <c r="BO32" i="1"/>
  <c r="BO33" i="1"/>
  <c r="BO34" i="1"/>
  <c r="BO35" i="1"/>
  <c r="BO36" i="1"/>
  <c r="BO473" i="1"/>
  <c r="BO37" i="1"/>
  <c r="BO38" i="1"/>
  <c r="BO39" i="1"/>
  <c r="BO40" i="1"/>
  <c r="BO41" i="1"/>
  <c r="BO42" i="1"/>
  <c r="BO43" i="1"/>
  <c r="BO44" i="1"/>
  <c r="BO476" i="1"/>
  <c r="BO45" i="1"/>
  <c r="BO46" i="1"/>
  <c r="BO477" i="1"/>
  <c r="BO47" i="1"/>
  <c r="BO48" i="1"/>
  <c r="BO49" i="1"/>
  <c r="BO50" i="1"/>
  <c r="BO51" i="1"/>
  <c r="BO52" i="1"/>
  <c r="BO53" i="1"/>
  <c r="BO54" i="1"/>
  <c r="BO478" i="1"/>
  <c r="BO479" i="1"/>
  <c r="BO55" i="1"/>
  <c r="BO56" i="1"/>
  <c r="BO481" i="1"/>
  <c r="BO57" i="1"/>
  <c r="BO482" i="1"/>
  <c r="BO483" i="1"/>
  <c r="BO58" i="1"/>
  <c r="BO484" i="1"/>
  <c r="BO59" i="1"/>
  <c r="BO485" i="1"/>
  <c r="BO60" i="1"/>
  <c r="BO486" i="1"/>
  <c r="BO61" i="1"/>
  <c r="BO487" i="1"/>
  <c r="BO488" i="1"/>
  <c r="BO62" i="1"/>
  <c r="BO489" i="1"/>
  <c r="BO490" i="1"/>
  <c r="BO491" i="1"/>
  <c r="BO492" i="1"/>
  <c r="BO493" i="1"/>
  <c r="BO63" i="1"/>
  <c r="BO64" i="1"/>
  <c r="BO65" i="1"/>
  <c r="BO494" i="1"/>
  <c r="BO495" i="1"/>
  <c r="BO66" i="1"/>
  <c r="BO496" i="1"/>
  <c r="BO497" i="1"/>
  <c r="BO498" i="1"/>
  <c r="BO499" i="1"/>
  <c r="BO67" i="1"/>
  <c r="BO500" i="1"/>
  <c r="BO68" i="1"/>
  <c r="BO501" i="1"/>
  <c r="BO69" i="1"/>
  <c r="BO502" i="1"/>
  <c r="BO503" i="1"/>
  <c r="BO70" i="1"/>
  <c r="BO504" i="1"/>
  <c r="BO71" i="1"/>
  <c r="BO72" i="1"/>
  <c r="BO73" i="1"/>
  <c r="BO74" i="1"/>
  <c r="BO75" i="1"/>
  <c r="BO505" i="1"/>
  <c r="BO506" i="1"/>
  <c r="BO507" i="1"/>
  <c r="BO508" i="1"/>
  <c r="BO76" i="1"/>
  <c r="BO509" i="1"/>
  <c r="BO77" i="1"/>
  <c r="BO510" i="1"/>
  <c r="BO78" i="1"/>
  <c r="BO79" i="1"/>
  <c r="BO80" i="1"/>
  <c r="BO81" i="1"/>
  <c r="BO511" i="1"/>
  <c r="BO512" i="1"/>
  <c r="BO513" i="1"/>
  <c r="BO514" i="1"/>
  <c r="BO515" i="1"/>
  <c r="BO516" i="1"/>
  <c r="BO517" i="1"/>
  <c r="BO518" i="1"/>
  <c r="BO519" i="1"/>
  <c r="BO82" i="1"/>
  <c r="BO83" i="1"/>
  <c r="BO84" i="1"/>
  <c r="BO520" i="1"/>
  <c r="BO85" i="1"/>
  <c r="BO86" i="1"/>
  <c r="BO87" i="1"/>
  <c r="BO521" i="1"/>
  <c r="BO522" i="1"/>
  <c r="BO88" i="1"/>
  <c r="BO523" i="1"/>
  <c r="BO89" i="1"/>
  <c r="BO524" i="1"/>
  <c r="BO525" i="1"/>
  <c r="BO526" i="1"/>
  <c r="BO90" i="1"/>
  <c r="BO91" i="1"/>
  <c r="BO527" i="1"/>
  <c r="BO528" i="1"/>
  <c r="BO92" i="1"/>
  <c r="BO529" i="1"/>
  <c r="BO530" i="1"/>
  <c r="BO531" i="1"/>
  <c r="BO532" i="1"/>
  <c r="BO533" i="1"/>
  <c r="BO534" i="1"/>
  <c r="BO535" i="1"/>
  <c r="BO536" i="1"/>
  <c r="BO537" i="1"/>
  <c r="BO93" i="1"/>
  <c r="BO538" i="1"/>
  <c r="BO539" i="1"/>
  <c r="BO540" i="1"/>
  <c r="BO94" i="1"/>
  <c r="BO541" i="1"/>
  <c r="BO153" i="1"/>
  <c r="BO542" i="1"/>
  <c r="BO95" i="1"/>
  <c r="BO543" i="1"/>
  <c r="BO544" i="1"/>
  <c r="BO545" i="1"/>
  <c r="BO546" i="1"/>
  <c r="BO547" i="1"/>
  <c r="BO548" i="1"/>
  <c r="BO96" i="1"/>
  <c r="BO97" i="1"/>
  <c r="BO98" i="1"/>
  <c r="BO99" i="1"/>
  <c r="BO549" i="1"/>
  <c r="BO100" i="1"/>
  <c r="BO101" i="1"/>
  <c r="BO550" i="1"/>
  <c r="BO102" i="1"/>
  <c r="BO551" i="1"/>
  <c r="BO552" i="1"/>
  <c r="BO103" i="1"/>
  <c r="BO553" i="1"/>
  <c r="BO104" i="1"/>
  <c r="BO105" i="1"/>
  <c r="BO106" i="1"/>
  <c r="BO554" i="1"/>
  <c r="BO555" i="1"/>
  <c r="BO107" i="1"/>
  <c r="BO556" i="1"/>
  <c r="BO108" i="1"/>
  <c r="BO557" i="1"/>
  <c r="BO109" i="1"/>
  <c r="BO558" i="1"/>
  <c r="BO559" i="1"/>
  <c r="BO110" i="1"/>
  <c r="BO560" i="1"/>
  <c r="BO561" i="1"/>
  <c r="BO562" i="1"/>
  <c r="BO563" i="1"/>
  <c r="BO564" i="1"/>
  <c r="BO565" i="1"/>
  <c r="BO112" i="1"/>
  <c r="BO113" i="1"/>
  <c r="BO566" i="1"/>
  <c r="BO567" i="1"/>
  <c r="BO568" i="1"/>
  <c r="BO569" i="1"/>
  <c r="BO114" i="1"/>
  <c r="BO570" i="1"/>
  <c r="BO115" i="1"/>
  <c r="BO571" i="1"/>
  <c r="BO572" i="1"/>
  <c r="BO116" i="1"/>
  <c r="BO117" i="1"/>
  <c r="BO573" i="1"/>
  <c r="BO574" i="1"/>
  <c r="BO118" i="1"/>
  <c r="BO575" i="1"/>
  <c r="BO576" i="1"/>
  <c r="BO119" i="1"/>
  <c r="BO577" i="1"/>
  <c r="BO120" i="1"/>
  <c r="BO578" i="1"/>
  <c r="BO122" i="1"/>
  <c r="BO121" i="1"/>
  <c r="BO111" i="1"/>
  <c r="BO579" i="1"/>
  <c r="BO123" i="1"/>
  <c r="BO124" i="1"/>
  <c r="BO125" i="1"/>
  <c r="BO580" i="1"/>
  <c r="BO126" i="1"/>
  <c r="BO581" i="1"/>
  <c r="BO127" i="1"/>
  <c r="BO128" i="1"/>
  <c r="BO582" i="1"/>
  <c r="BO583" i="1"/>
  <c r="BO129" i="1"/>
  <c r="BO584" i="1"/>
  <c r="BO130" i="1"/>
  <c r="BO585" i="1"/>
  <c r="BO586" i="1"/>
  <c r="BO131" i="1"/>
  <c r="BO132" i="1"/>
  <c r="BO587" i="1"/>
  <c r="BO588" i="1"/>
  <c r="BO589" i="1"/>
  <c r="BO590" i="1"/>
  <c r="BO591" i="1"/>
  <c r="BO133" i="1"/>
  <c r="BO592" i="1"/>
  <c r="BO593" i="1"/>
  <c r="BO594" i="1"/>
  <c r="BO595" i="1"/>
  <c r="BO596" i="1"/>
  <c r="BO597" i="1"/>
  <c r="BO598" i="1"/>
  <c r="BO599" i="1"/>
  <c r="BO600" i="1"/>
  <c r="BO601" i="1"/>
  <c r="BO134" i="1"/>
  <c r="BO135" i="1"/>
  <c r="BO602" i="1"/>
  <c r="BO136" i="1"/>
  <c r="BO603" i="1"/>
  <c r="BO604" i="1"/>
  <c r="BO137" i="1"/>
  <c r="BO605" i="1"/>
  <c r="BO606" i="1"/>
  <c r="BO607" i="1"/>
  <c r="BO608" i="1"/>
  <c r="BO609" i="1"/>
  <c r="BO610" i="1"/>
  <c r="BO611" i="1"/>
  <c r="BO612" i="1"/>
  <c r="BO613" i="1"/>
  <c r="BO614" i="1"/>
  <c r="BO615" i="1"/>
  <c r="BO616" i="1"/>
  <c r="BO617" i="1"/>
  <c r="BO618" i="1"/>
  <c r="BO619" i="1"/>
  <c r="BO620" i="1"/>
  <c r="BO621" i="1"/>
  <c r="BO622" i="1"/>
  <c r="BO623" i="1"/>
  <c r="BO624" i="1"/>
  <c r="BO625" i="1"/>
  <c r="BO626" i="1"/>
  <c r="BO627" i="1"/>
  <c r="BO628" i="1"/>
  <c r="BO629" i="1"/>
  <c r="BO630" i="1"/>
  <c r="BO631" i="1"/>
  <c r="BO632" i="1"/>
  <c r="BO633" i="1"/>
  <c r="BO634" i="1"/>
  <c r="BO138" i="1"/>
  <c r="BO635" i="1"/>
  <c r="BO636" i="1"/>
  <c r="BO637" i="1"/>
  <c r="BO638" i="1"/>
  <c r="BO639" i="1"/>
  <c r="BO640" i="1"/>
  <c r="BO641" i="1"/>
  <c r="BO642" i="1"/>
  <c r="BO643" i="1"/>
  <c r="BO139" i="1"/>
  <c r="BO644" i="1"/>
  <c r="BO645" i="1"/>
  <c r="BO140" i="1"/>
  <c r="BO646" i="1"/>
  <c r="BO647" i="1"/>
  <c r="BO141" i="1"/>
  <c r="BO142" i="1"/>
  <c r="BO648" i="1"/>
  <c r="BO143" i="1"/>
  <c r="BO649" i="1"/>
  <c r="BO650" i="1"/>
  <c r="BO145" i="1"/>
  <c r="BO651" i="1"/>
  <c r="BO652" i="1"/>
  <c r="BO653" i="1"/>
  <c r="BO654" i="1"/>
  <c r="BO655" i="1"/>
  <c r="BO656" i="1"/>
  <c r="BO657" i="1"/>
  <c r="BO658" i="1"/>
  <c r="BO659" i="1"/>
  <c r="BO660" i="1"/>
  <c r="BO661" i="1"/>
  <c r="BO662" i="1"/>
  <c r="BO663" i="1"/>
  <c r="BO664" i="1"/>
  <c r="BO665" i="1"/>
  <c r="BO666" i="1"/>
  <c r="BO146" i="1"/>
  <c r="BO147" i="1"/>
  <c r="BO667" i="1"/>
  <c r="BO668" i="1"/>
  <c r="BO669" i="1"/>
  <c r="BO670" i="1"/>
  <c r="BO671" i="1"/>
  <c r="BO672" i="1"/>
  <c r="BO673" i="1"/>
  <c r="BO674" i="1"/>
  <c r="BO148" i="1"/>
  <c r="BO675" i="1"/>
  <c r="BO676" i="1"/>
  <c r="BO677" i="1"/>
  <c r="BO678" i="1"/>
  <c r="BO679" i="1"/>
  <c r="BO149" i="1"/>
  <c r="BO150" i="1"/>
  <c r="BO151" i="1"/>
  <c r="BO152" i="1"/>
  <c r="BO680" i="1"/>
  <c r="BO681" i="1"/>
  <c r="BO682" i="1"/>
  <c r="BO154" i="1"/>
  <c r="BO155" i="1"/>
  <c r="BO683" i="1"/>
  <c r="BO156" i="1"/>
  <c r="BO157" i="1"/>
  <c r="BO158" i="1"/>
  <c r="BO684" i="1"/>
  <c r="BO685" i="1"/>
  <c r="BO686" i="1"/>
  <c r="BO159" i="1"/>
  <c r="BO160" i="1"/>
  <c r="BO161" i="1"/>
  <c r="BO687" i="1"/>
  <c r="BO688" i="1"/>
  <c r="BO162" i="1"/>
  <c r="BO689" i="1"/>
  <c r="BO690" i="1"/>
  <c r="BO691" i="1"/>
  <c r="BO692" i="1"/>
  <c r="BO693" i="1"/>
  <c r="BO163" i="1"/>
  <c r="BO694" i="1"/>
  <c r="BO164" i="1"/>
  <c r="BO695" i="1"/>
  <c r="BO165" i="1"/>
  <c r="BO696" i="1"/>
  <c r="BO166" i="1"/>
  <c r="BO167" i="1"/>
  <c r="BO168" i="1"/>
  <c r="BO169" i="1"/>
  <c r="BO697" i="1"/>
  <c r="BO698" i="1"/>
  <c r="BO699" i="1"/>
  <c r="BO170" i="1"/>
  <c r="BO700" i="1"/>
  <c r="BO171" i="1"/>
  <c r="BO172" i="1"/>
  <c r="BO173" i="1"/>
  <c r="BO701" i="1"/>
  <c r="BO144" i="1"/>
  <c r="BO702" i="1"/>
  <c r="BO703" i="1"/>
  <c r="BO704" i="1"/>
  <c r="BO705" i="1"/>
  <c r="BO706" i="1"/>
  <c r="BO174" i="1"/>
  <c r="BO707" i="1"/>
  <c r="BO708" i="1"/>
  <c r="BO175" i="1"/>
  <c r="BO176" i="1"/>
  <c r="BO709" i="1"/>
  <c r="BO177" i="1"/>
  <c r="BO178" i="1"/>
  <c r="BO710" i="1"/>
  <c r="BO179" i="1"/>
  <c r="BO180" i="1"/>
  <c r="BO181" i="1"/>
  <c r="BO711" i="1"/>
  <c r="BO712" i="1"/>
  <c r="BO182" i="1"/>
  <c r="BO183" i="1"/>
  <c r="BO184" i="1"/>
  <c r="BO713" i="1"/>
  <c r="BO714" i="1"/>
  <c r="BO715" i="1"/>
  <c r="BO716" i="1"/>
  <c r="BO185" i="1"/>
  <c r="BO186" i="1"/>
  <c r="BO717" i="1"/>
  <c r="BO718" i="1"/>
  <c r="BO187" i="1"/>
  <c r="BO188" i="1"/>
  <c r="BO719" i="1"/>
  <c r="BO189" i="1"/>
  <c r="BO190" i="1"/>
  <c r="BO191" i="1"/>
  <c r="BO720" i="1"/>
  <c r="BO192" i="1"/>
  <c r="BO193" i="1"/>
  <c r="BO721" i="1"/>
  <c r="BO194" i="1"/>
  <c r="BO195" i="1"/>
  <c r="BO722" i="1"/>
  <c r="BO196" i="1"/>
  <c r="BO197" i="1"/>
  <c r="BO198" i="1"/>
  <c r="BO199" i="1"/>
  <c r="BO723" i="1"/>
  <c r="BO724" i="1"/>
  <c r="BO200" i="1"/>
  <c r="BO725" i="1"/>
  <c r="BO201" i="1"/>
  <c r="BO202" i="1"/>
  <c r="BO203" i="1"/>
  <c r="BO726" i="1"/>
  <c r="BO727" i="1"/>
  <c r="BO728" i="1"/>
  <c r="BO729" i="1"/>
  <c r="BO730" i="1"/>
  <c r="BO204" i="1"/>
  <c r="BO731" i="1"/>
  <c r="BO205" i="1"/>
  <c r="BO206" i="1"/>
  <c r="BO207" i="1"/>
  <c r="BO732" i="1"/>
  <c r="BO733" i="1"/>
  <c r="BO734" i="1"/>
  <c r="BO208" i="1"/>
  <c r="BO209" i="1"/>
  <c r="BO735" i="1"/>
  <c r="BO736" i="1"/>
  <c r="BO737" i="1"/>
  <c r="BO738" i="1"/>
  <c r="BO739" i="1"/>
  <c r="BO210" i="1"/>
  <c r="BO211" i="1"/>
  <c r="BO212" i="1"/>
  <c r="BO740" i="1"/>
  <c r="BO741" i="1"/>
  <c r="BO742" i="1"/>
  <c r="BO743" i="1"/>
  <c r="BO213" i="1"/>
  <c r="BO744" i="1"/>
  <c r="BO745" i="1"/>
  <c r="BO746" i="1"/>
  <c r="BO747" i="1"/>
  <c r="BO748" i="1"/>
  <c r="BO214" i="1"/>
  <c r="BO215" i="1"/>
  <c r="BO216" i="1"/>
  <c r="BO217" i="1"/>
  <c r="BO749" i="1"/>
  <c r="BO218" i="1"/>
  <c r="BO219" i="1"/>
  <c r="BO220" i="1"/>
  <c r="BO221" i="1"/>
  <c r="BO222" i="1"/>
  <c r="BO750" i="1"/>
  <c r="BO223" i="1"/>
  <c r="BO224" i="1"/>
  <c r="BO225" i="1"/>
  <c r="BO226" i="1"/>
  <c r="BO751" i="1"/>
  <c r="BO227" i="1"/>
  <c r="BO752" i="1"/>
  <c r="BO753" i="1"/>
  <c r="BO228" i="1"/>
  <c r="BO229" i="1"/>
  <c r="BO754" i="1"/>
  <c r="BO755" i="1"/>
  <c r="BO756" i="1"/>
  <c r="BO757" i="1"/>
  <c r="BO230" i="1"/>
  <c r="BO758" i="1"/>
  <c r="BO231" i="1"/>
  <c r="BO759" i="1"/>
  <c r="BO760" i="1"/>
  <c r="BO761" i="1"/>
  <c r="BO762" i="1"/>
  <c r="BO763" i="1"/>
  <c r="BO764" i="1"/>
  <c r="BO765" i="1"/>
  <c r="BO766" i="1"/>
  <c r="BO767" i="1"/>
  <c r="BO768" i="1"/>
  <c r="BO458" i="1"/>
  <c r="BO232" i="1"/>
  <c r="BO459" i="1"/>
  <c r="BO233" i="1"/>
  <c r="BO234" i="1"/>
  <c r="BO235" i="1"/>
  <c r="BO236" i="1"/>
  <c r="BO237" i="1"/>
  <c r="BO238" i="1"/>
  <c r="BO239" i="1"/>
  <c r="BO240" i="1"/>
  <c r="BO241" i="1"/>
  <c r="BO242" i="1"/>
  <c r="BO243" i="1"/>
  <c r="BO244" i="1"/>
  <c r="BO245" i="1"/>
  <c r="BO246" i="1"/>
  <c r="BO247" i="1"/>
  <c r="BO248" i="1"/>
  <c r="BO470" i="1"/>
  <c r="BO249" i="1"/>
  <c r="BO250" i="1"/>
  <c r="BO251" i="1"/>
  <c r="BO252" i="1"/>
  <c r="BO253" i="1"/>
  <c r="BO254" i="1"/>
  <c r="BO255" i="1"/>
  <c r="BO256" i="1"/>
  <c r="BO257" i="1"/>
  <c r="BO258" i="1"/>
  <c r="BO471" i="1"/>
  <c r="BO259" i="1"/>
  <c r="BO260" i="1"/>
  <c r="BO261" i="1"/>
  <c r="BO262" i="1"/>
  <c r="BO263" i="1"/>
  <c r="BO264" i="1"/>
  <c r="BO265" i="1"/>
  <c r="BO266" i="1"/>
  <c r="BO267" i="1"/>
  <c r="BO269" i="1"/>
  <c r="BO270" i="1"/>
  <c r="BO271" i="1"/>
  <c r="BO272" i="1"/>
  <c r="BO273" i="1"/>
  <c r="BO274" i="1"/>
  <c r="BO275" i="1"/>
  <c r="BO276" i="1"/>
  <c r="BO277" i="1"/>
  <c r="BO278" i="1"/>
  <c r="BO279" i="1"/>
  <c r="BO280" i="1"/>
  <c r="BO281" i="1"/>
  <c r="BO282" i="1"/>
  <c r="BO283" i="1"/>
  <c r="BO284" i="1"/>
  <c r="BO285" i="1"/>
  <c r="BO286" i="1"/>
  <c r="BO287" i="1"/>
  <c r="BO288" i="1"/>
  <c r="BO289" i="1"/>
  <c r="BO472" i="1"/>
  <c r="BO290" i="1"/>
  <c r="BO291" i="1"/>
  <c r="BO292" i="1"/>
  <c r="BO293" i="1"/>
  <c r="BO294" i="1"/>
  <c r="BO295" i="1"/>
  <c r="BO296" i="1"/>
  <c r="BO297" i="1"/>
  <c r="BO298" i="1"/>
  <c r="BO299" i="1"/>
  <c r="BO300" i="1"/>
  <c r="BO301" i="1"/>
  <c r="BO302" i="1"/>
  <c r="BO303" i="1"/>
  <c r="BO304" i="1"/>
  <c r="BO474" i="1"/>
  <c r="BO475"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2" i="1"/>
  <c r="K715" i="1"/>
  <c r="G713" i="1"/>
  <c r="G714" i="1"/>
  <c r="G715" i="1"/>
  <c r="AW193" i="1"/>
  <c r="K193" i="1"/>
  <c r="G193" i="1"/>
  <c r="AW192" i="1"/>
  <c r="K192" i="1"/>
  <c r="G192" i="1"/>
  <c r="AW191" i="1"/>
  <c r="K191" i="1"/>
  <c r="G191" i="1"/>
  <c r="AW190" i="1"/>
  <c r="K190" i="1"/>
  <c r="G190" i="1"/>
  <c r="AW188" i="1"/>
  <c r="AW719" i="1"/>
  <c r="K188" i="1"/>
  <c r="K719" i="1"/>
  <c r="G188" i="1"/>
  <c r="G719" i="1"/>
  <c r="G189" i="1"/>
  <c r="AW187" i="1"/>
  <c r="K187" i="1"/>
  <c r="G187" i="1"/>
  <c r="AW186" i="1"/>
  <c r="K186" i="1"/>
  <c r="G186" i="1"/>
  <c r="AW185" i="1"/>
  <c r="K182" i="1"/>
  <c r="K183" i="1"/>
  <c r="K185" i="1"/>
  <c r="G185" i="1"/>
  <c r="AW182" i="1"/>
  <c r="AW184" i="1"/>
  <c r="G182" i="1"/>
  <c r="G183" i="1"/>
  <c r="G184" i="1"/>
  <c r="AW181" i="1"/>
  <c r="K181" i="1"/>
  <c r="G181" i="1"/>
  <c r="AW180" i="1"/>
  <c r="K180" i="1"/>
  <c r="G180" i="1"/>
  <c r="AW179" i="1"/>
  <c r="K179" i="1"/>
  <c r="G179" i="1"/>
  <c r="K710" i="1"/>
  <c r="G710" i="1"/>
  <c r="AW178" i="1"/>
  <c r="K178" i="1"/>
  <c r="G178" i="1"/>
  <c r="AW177" i="1"/>
  <c r="K177" i="1"/>
  <c r="G177" i="1"/>
  <c r="K709" i="1"/>
  <c r="G709" i="1"/>
  <c r="AW175" i="1"/>
  <c r="K175" i="1"/>
  <c r="G708" i="1"/>
  <c r="G175" i="1"/>
  <c r="AW176" i="1"/>
  <c r="K176" i="1"/>
  <c r="G176" i="1"/>
  <c r="AW174" i="1"/>
  <c r="K174" i="1"/>
  <c r="G174" i="1"/>
  <c r="AW173" i="1"/>
  <c r="K173" i="1"/>
  <c r="G173" i="1"/>
  <c r="K172" i="1"/>
  <c r="AW172" i="1"/>
  <c r="G172" i="1"/>
  <c r="AW171" i="1"/>
  <c r="K171" i="1"/>
  <c r="G171" i="1"/>
  <c r="AW170" i="1"/>
  <c r="K170" i="1"/>
  <c r="G170" i="1"/>
  <c r="AW169" i="1"/>
  <c r="K169" i="1"/>
  <c r="G169" i="1"/>
  <c r="AW168" i="1"/>
  <c r="K168" i="1"/>
  <c r="G168" i="1"/>
  <c r="AW167" i="1"/>
  <c r="K167" i="1"/>
  <c r="G167" i="1"/>
  <c r="AW166" i="1"/>
  <c r="K166" i="1"/>
  <c r="G166" i="1"/>
  <c r="AW165" i="1"/>
  <c r="AW163" i="1"/>
  <c r="K165" i="1"/>
  <c r="G165" i="1"/>
  <c r="K164" i="1"/>
  <c r="G164" i="1"/>
  <c r="AW162" i="1"/>
  <c r="G163" i="1"/>
  <c r="K162" i="1"/>
  <c r="G161" i="1"/>
  <c r="G162" i="1"/>
  <c r="AW161" i="1"/>
  <c r="AW160" i="1"/>
  <c r="K160" i="1"/>
  <c r="G160" i="1"/>
  <c r="AW159" i="1"/>
  <c r="K158" i="1"/>
  <c r="K159" i="1"/>
  <c r="G158" i="1"/>
  <c r="G159" i="1"/>
  <c r="AW157" i="1"/>
  <c r="AW156" i="1"/>
  <c r="K157" i="1"/>
  <c r="G157" i="1"/>
  <c r="K156" i="1"/>
  <c r="G156" i="1"/>
  <c r="G2" i="1"/>
  <c r="K2" i="1"/>
  <c r="AW2" i="1"/>
  <c r="G3" i="1"/>
  <c r="K3" i="1"/>
  <c r="AW3" i="1"/>
  <c r="G4" i="1"/>
  <c r="K4" i="1"/>
  <c r="AW4" i="1"/>
  <c r="G460" i="1"/>
  <c r="K460" i="1"/>
  <c r="G5" i="1"/>
  <c r="K5" i="1"/>
  <c r="AW5" i="1"/>
  <c r="G6" i="1"/>
  <c r="K6" i="1"/>
  <c r="AW6" i="1"/>
  <c r="G7" i="1"/>
  <c r="K7" i="1"/>
  <c r="AW7" i="1"/>
  <c r="G8" i="1"/>
  <c r="K8" i="1"/>
  <c r="AW8" i="1"/>
  <c r="G9" i="1"/>
  <c r="K9" i="1"/>
  <c r="AW9" i="1"/>
  <c r="G10" i="1"/>
  <c r="K10" i="1"/>
  <c r="AW10" i="1"/>
  <c r="G462" i="1"/>
  <c r="K462" i="1"/>
  <c r="AW462" i="1"/>
  <c r="G463" i="1"/>
  <c r="G11" i="1"/>
  <c r="K11" i="1"/>
  <c r="AW11" i="1"/>
  <c r="G12" i="1"/>
  <c r="K12" i="1"/>
  <c r="AW12" i="1"/>
  <c r="G13" i="1"/>
  <c r="K13" i="1"/>
  <c r="AW13" i="1"/>
  <c r="G14" i="1"/>
  <c r="K14" i="1"/>
  <c r="AW14" i="1"/>
  <c r="G465" i="1"/>
  <c r="K465" i="1"/>
  <c r="G15" i="1"/>
  <c r="K15" i="1"/>
  <c r="AW15" i="1"/>
  <c r="G466" i="1"/>
  <c r="G16" i="1"/>
  <c r="K16" i="1"/>
  <c r="AW16" i="1"/>
  <c r="G17" i="1"/>
  <c r="K17" i="1"/>
  <c r="AW17" i="1"/>
  <c r="G18" i="1"/>
  <c r="K18" i="1"/>
  <c r="AW18" i="1"/>
  <c r="G19" i="1"/>
  <c r="K19" i="1"/>
  <c r="AW19" i="1"/>
  <c r="G20" i="1"/>
  <c r="K20" i="1"/>
  <c r="AW20" i="1"/>
  <c r="G467" i="1"/>
  <c r="K467" i="1"/>
  <c r="AW467" i="1"/>
  <c r="G21" i="1"/>
  <c r="K21" i="1"/>
  <c r="G22" i="1"/>
  <c r="K22" i="1"/>
  <c r="AW22" i="1"/>
  <c r="G23" i="1"/>
  <c r="K23" i="1"/>
  <c r="AW23" i="1"/>
  <c r="G24" i="1"/>
  <c r="K24" i="1"/>
  <c r="AW24" i="1"/>
  <c r="G469" i="1"/>
  <c r="K469" i="1"/>
  <c r="AW469" i="1"/>
  <c r="G25" i="1"/>
  <c r="K25" i="1"/>
  <c r="AW25" i="1"/>
  <c r="G26" i="1"/>
  <c r="K26" i="1"/>
  <c r="AW26" i="1"/>
  <c r="G27" i="1"/>
  <c r="K27" i="1"/>
  <c r="AW27" i="1"/>
  <c r="G28" i="1"/>
  <c r="K28" i="1"/>
  <c r="AW28" i="1"/>
  <c r="G29" i="1"/>
  <c r="K29" i="1"/>
  <c r="AW29" i="1"/>
  <c r="G30" i="1"/>
  <c r="K30" i="1"/>
  <c r="AW30" i="1"/>
  <c r="G31" i="1"/>
  <c r="K31" i="1"/>
  <c r="AW31" i="1"/>
  <c r="G32" i="1"/>
  <c r="K32" i="1"/>
  <c r="AW32" i="1"/>
  <c r="G33" i="1"/>
  <c r="K33" i="1"/>
  <c r="AW33" i="1"/>
  <c r="G34" i="1"/>
  <c r="K34" i="1"/>
  <c r="AW34" i="1"/>
  <c r="G35" i="1"/>
  <c r="K35" i="1"/>
  <c r="AW35" i="1"/>
  <c r="G36" i="1"/>
  <c r="K36" i="1"/>
  <c r="AW36" i="1"/>
  <c r="G473" i="1"/>
  <c r="K473" i="1"/>
  <c r="G37" i="1"/>
  <c r="K37" i="1"/>
  <c r="AW37" i="1"/>
  <c r="G38" i="1"/>
  <c r="AW38" i="1"/>
  <c r="G39" i="1"/>
  <c r="K39" i="1"/>
  <c r="AW39" i="1"/>
  <c r="G40" i="1"/>
  <c r="K40" i="1"/>
  <c r="AW40" i="1"/>
  <c r="G41" i="1"/>
  <c r="K41" i="1"/>
  <c r="AW41" i="1"/>
  <c r="G42" i="1"/>
  <c r="K42" i="1"/>
  <c r="AW42" i="1"/>
  <c r="G43" i="1"/>
  <c r="K43" i="1"/>
  <c r="AW43" i="1"/>
  <c r="G44" i="1"/>
  <c r="K44" i="1"/>
  <c r="AW44" i="1"/>
  <c r="G476" i="1"/>
  <c r="G45" i="1"/>
  <c r="K45" i="1"/>
  <c r="AW45" i="1"/>
  <c r="G46" i="1"/>
  <c r="K46" i="1"/>
  <c r="AW46" i="1"/>
  <c r="G477" i="1"/>
  <c r="K477" i="1"/>
  <c r="AW477" i="1"/>
  <c r="G47" i="1"/>
  <c r="K47" i="1"/>
  <c r="AW47" i="1"/>
  <c r="G48" i="1"/>
  <c r="K48" i="1"/>
  <c r="AW48" i="1"/>
  <c r="G49" i="1"/>
  <c r="K49" i="1"/>
  <c r="AW49" i="1"/>
  <c r="G50" i="1"/>
  <c r="K50" i="1"/>
  <c r="AW50" i="1"/>
  <c r="G51" i="1"/>
  <c r="K51" i="1"/>
  <c r="AW51" i="1"/>
  <c r="G52" i="1"/>
  <c r="K52" i="1"/>
  <c r="AW52" i="1"/>
  <c r="G53" i="1"/>
  <c r="K53" i="1"/>
  <c r="AW53" i="1"/>
  <c r="G54" i="1"/>
  <c r="AW54" i="1"/>
  <c r="G478" i="1"/>
  <c r="K478" i="1"/>
  <c r="G479" i="1"/>
  <c r="K479" i="1"/>
  <c r="G55" i="1"/>
  <c r="K55" i="1"/>
  <c r="AW55" i="1"/>
  <c r="G56" i="1"/>
  <c r="K56" i="1"/>
  <c r="AW56" i="1"/>
  <c r="G57" i="1"/>
  <c r="K57" i="1"/>
  <c r="G482" i="1"/>
  <c r="K482" i="1"/>
  <c r="AW482" i="1"/>
  <c r="G58" i="1"/>
  <c r="AW58" i="1"/>
  <c r="G59" i="1"/>
  <c r="K59" i="1"/>
  <c r="AW59" i="1"/>
  <c r="G60" i="1"/>
  <c r="K60" i="1"/>
  <c r="AW60" i="1"/>
  <c r="G61" i="1"/>
  <c r="AW61" i="1"/>
  <c r="G62" i="1"/>
  <c r="K62" i="1"/>
  <c r="AW62" i="1"/>
  <c r="G63" i="1"/>
  <c r="K63" i="1"/>
  <c r="AW63" i="1"/>
  <c r="G64" i="1"/>
  <c r="K64" i="1"/>
  <c r="AW64" i="1"/>
  <c r="G65" i="1"/>
  <c r="AW65" i="1"/>
  <c r="G66" i="1"/>
  <c r="K66" i="1"/>
  <c r="AW66" i="1"/>
  <c r="G67" i="1"/>
  <c r="K67" i="1"/>
  <c r="AW67" i="1"/>
  <c r="G68" i="1"/>
  <c r="AW68" i="1"/>
  <c r="G69" i="1"/>
  <c r="K69" i="1"/>
  <c r="AW69" i="1"/>
  <c r="G70" i="1"/>
  <c r="K70" i="1"/>
  <c r="AW70" i="1"/>
  <c r="G71" i="1"/>
  <c r="AW71" i="1"/>
  <c r="G72" i="1"/>
  <c r="K72" i="1"/>
  <c r="AW72" i="1"/>
  <c r="G73" i="1"/>
  <c r="K73" i="1"/>
  <c r="AW73" i="1"/>
  <c r="G74" i="1"/>
  <c r="K74" i="1"/>
  <c r="AW74" i="1"/>
  <c r="G75" i="1"/>
  <c r="K75" i="1"/>
  <c r="AW75" i="1"/>
  <c r="G76" i="1"/>
  <c r="AW76" i="1"/>
  <c r="G77" i="1"/>
  <c r="K77" i="1"/>
  <c r="AW77" i="1"/>
  <c r="G78" i="1"/>
  <c r="K78" i="1"/>
  <c r="AW78" i="1"/>
  <c r="G79" i="1"/>
  <c r="K79" i="1"/>
  <c r="AW79" i="1"/>
  <c r="G80" i="1"/>
  <c r="K80" i="1"/>
  <c r="G81" i="1"/>
  <c r="K81" i="1"/>
  <c r="AW81" i="1"/>
  <c r="G82" i="1"/>
  <c r="K82" i="1"/>
  <c r="AW82" i="1"/>
  <c r="G83" i="1"/>
  <c r="K83" i="1"/>
  <c r="AW83" i="1"/>
  <c r="G84" i="1"/>
  <c r="AW84" i="1"/>
  <c r="G85" i="1"/>
  <c r="K85" i="1"/>
  <c r="AW85" i="1"/>
  <c r="G86" i="1"/>
  <c r="K86" i="1"/>
  <c r="AW86" i="1"/>
  <c r="G87" i="1"/>
  <c r="K87" i="1"/>
  <c r="AW87" i="1"/>
  <c r="G88" i="1"/>
  <c r="K88" i="1"/>
  <c r="AW88" i="1"/>
  <c r="G89" i="1"/>
  <c r="AW89" i="1"/>
  <c r="G90" i="1"/>
  <c r="K90" i="1"/>
  <c r="AW90" i="1"/>
  <c r="G91" i="1"/>
  <c r="K91" i="1"/>
  <c r="AW91" i="1"/>
  <c r="G92" i="1"/>
  <c r="K92" i="1"/>
  <c r="AW92" i="1"/>
  <c r="G93" i="1"/>
  <c r="K93" i="1"/>
  <c r="AW93" i="1"/>
  <c r="G94" i="1"/>
  <c r="K94" i="1"/>
  <c r="AW94" i="1"/>
  <c r="G153" i="1"/>
  <c r="AW153" i="1"/>
  <c r="G95" i="1"/>
  <c r="K95" i="1"/>
  <c r="AW95" i="1"/>
  <c r="G96" i="1"/>
  <c r="K96" i="1"/>
  <c r="AW96" i="1"/>
  <c r="G97" i="1"/>
  <c r="K97" i="1"/>
  <c r="AW97" i="1"/>
  <c r="G98" i="1"/>
  <c r="K98" i="1"/>
  <c r="AW98" i="1"/>
  <c r="G99" i="1"/>
  <c r="K99" i="1"/>
  <c r="AW99" i="1"/>
  <c r="G100" i="1"/>
  <c r="K100" i="1"/>
  <c r="AW100" i="1"/>
  <c r="G101" i="1"/>
  <c r="K101" i="1"/>
  <c r="AW101" i="1"/>
  <c r="G102" i="1"/>
  <c r="K102" i="1"/>
  <c r="AW102" i="1"/>
  <c r="G103" i="1"/>
  <c r="G553" i="1"/>
  <c r="K553" i="1"/>
  <c r="AW553" i="1"/>
  <c r="G104" i="1"/>
  <c r="K104" i="1"/>
  <c r="AW104" i="1"/>
  <c r="G105" i="1"/>
  <c r="K105" i="1"/>
  <c r="AW105" i="1"/>
  <c r="G106" i="1"/>
  <c r="K106" i="1"/>
  <c r="AW106" i="1"/>
  <c r="G107" i="1"/>
  <c r="K107" i="1"/>
  <c r="AW107" i="1"/>
  <c r="G108" i="1"/>
  <c r="K108" i="1"/>
  <c r="AW108" i="1"/>
  <c r="G557" i="1"/>
  <c r="K557" i="1"/>
  <c r="AW557" i="1"/>
  <c r="G109" i="1"/>
  <c r="K109" i="1"/>
  <c r="AW109" i="1"/>
  <c r="G110" i="1"/>
  <c r="AW110" i="1"/>
  <c r="G560" i="1"/>
  <c r="K560" i="1"/>
  <c r="AW560" i="1"/>
  <c r="G112" i="1"/>
  <c r="K112" i="1"/>
  <c r="AW112" i="1"/>
  <c r="G113" i="1"/>
  <c r="K113" i="1"/>
  <c r="AW113" i="1"/>
  <c r="G114" i="1"/>
  <c r="K114" i="1"/>
  <c r="AW114" i="1"/>
  <c r="G115" i="1"/>
  <c r="AW115" i="1"/>
  <c r="G116" i="1"/>
  <c r="AW116" i="1"/>
  <c r="G117" i="1"/>
  <c r="K117" i="1"/>
  <c r="AW117" i="1"/>
  <c r="G118" i="1"/>
  <c r="K118" i="1"/>
  <c r="AW118" i="1"/>
  <c r="G119" i="1"/>
  <c r="K119" i="1"/>
  <c r="AW119" i="1"/>
  <c r="G120" i="1"/>
  <c r="K120" i="1"/>
  <c r="AW120" i="1"/>
  <c r="G578" i="1"/>
  <c r="AW578" i="1"/>
  <c r="G122" i="1"/>
  <c r="G121" i="1"/>
  <c r="K121" i="1"/>
  <c r="AW121" i="1"/>
  <c r="G111" i="1"/>
  <c r="K111" i="1"/>
  <c r="AW111" i="1"/>
  <c r="G579" i="1"/>
  <c r="K579" i="1"/>
  <c r="G123" i="1"/>
  <c r="K123" i="1"/>
  <c r="AW123" i="1"/>
  <c r="G124" i="1"/>
  <c r="K124" i="1"/>
  <c r="AW124" i="1"/>
  <c r="G125" i="1"/>
  <c r="K125" i="1"/>
  <c r="AW125" i="1"/>
  <c r="G126" i="1"/>
  <c r="AW126" i="1"/>
  <c r="G127" i="1"/>
  <c r="K127" i="1"/>
  <c r="AW127" i="1"/>
  <c r="G128" i="1"/>
  <c r="K128" i="1"/>
  <c r="AW128" i="1"/>
  <c r="G129" i="1"/>
  <c r="K129" i="1"/>
  <c r="AW129" i="1"/>
  <c r="G130" i="1"/>
  <c r="K130" i="1"/>
  <c r="AW130" i="1"/>
  <c r="G131" i="1"/>
  <c r="G132" i="1"/>
  <c r="K132" i="1"/>
  <c r="AW132" i="1"/>
  <c r="G133" i="1"/>
  <c r="K133" i="1"/>
  <c r="AW133" i="1"/>
  <c r="G134" i="1"/>
  <c r="K134" i="1"/>
  <c r="G135" i="1"/>
  <c r="K135" i="1"/>
  <c r="AW135" i="1"/>
  <c r="G136" i="1"/>
  <c r="K136" i="1"/>
  <c r="AW136" i="1"/>
  <c r="G137" i="1"/>
  <c r="K137" i="1"/>
  <c r="AW137" i="1"/>
  <c r="G138" i="1"/>
  <c r="AW138" i="1"/>
  <c r="G139" i="1"/>
  <c r="AW139" i="1"/>
  <c r="G140" i="1"/>
  <c r="AW140" i="1"/>
  <c r="G141" i="1"/>
  <c r="AW141" i="1"/>
  <c r="G142" i="1"/>
  <c r="K142" i="1"/>
  <c r="AW142" i="1"/>
  <c r="G143" i="1"/>
  <c r="AW143" i="1"/>
  <c r="G649" i="1"/>
  <c r="K649" i="1"/>
  <c r="G145" i="1"/>
  <c r="K145" i="1"/>
  <c r="AW145" i="1"/>
  <c r="AW651" i="1"/>
  <c r="AW652" i="1"/>
  <c r="AW653" i="1"/>
  <c r="AW654" i="1"/>
  <c r="AW655" i="1"/>
  <c r="AW656" i="1"/>
  <c r="AW657" i="1"/>
  <c r="AW658" i="1"/>
  <c r="AW659" i="1"/>
  <c r="AW660" i="1"/>
  <c r="AW661" i="1"/>
  <c r="AW662" i="1"/>
  <c r="AW663" i="1"/>
  <c r="AW664" i="1"/>
  <c r="AW665" i="1"/>
  <c r="AW666" i="1"/>
  <c r="G146" i="1"/>
  <c r="K146" i="1"/>
  <c r="G147" i="1"/>
  <c r="AW147" i="1"/>
  <c r="AW667" i="1"/>
  <c r="AW668" i="1"/>
  <c r="AW669" i="1"/>
  <c r="AW670" i="1"/>
  <c r="AW671" i="1"/>
  <c r="AW672" i="1"/>
  <c r="AW673" i="1"/>
  <c r="AW674" i="1"/>
  <c r="G148" i="1"/>
  <c r="K148" i="1"/>
  <c r="AW148" i="1"/>
  <c r="AW675" i="1"/>
  <c r="AW676" i="1"/>
  <c r="AW677" i="1"/>
  <c r="AW678" i="1"/>
  <c r="AW679" i="1"/>
  <c r="G149" i="1"/>
  <c r="K149" i="1"/>
  <c r="AW149" i="1"/>
  <c r="G150" i="1"/>
  <c r="K150" i="1"/>
  <c r="AW150" i="1"/>
  <c r="G151" i="1"/>
  <c r="K151" i="1"/>
  <c r="AW151" i="1"/>
  <c r="G152" i="1"/>
  <c r="K152" i="1"/>
  <c r="AW152" i="1"/>
  <c r="AW680" i="1"/>
  <c r="AW681" i="1"/>
  <c r="AW682" i="1"/>
  <c r="G154" i="1"/>
  <c r="K154" i="1"/>
  <c r="AW154" i="1"/>
  <c r="G155" i="1"/>
  <c r="K155" i="1"/>
  <c r="AW155" i="1"/>
</calcChain>
</file>

<file path=xl/comments1.xml><?xml version="1.0" encoding="utf-8"?>
<comments xmlns="http://schemas.openxmlformats.org/spreadsheetml/2006/main">
  <authors>
    <author/>
    <author>Saleh, Zachary</author>
    <author>Julajak Limsrivilai</author>
  </authors>
  <commentList>
    <comment ref="E1" authorId="0">
      <text>
        <r>
          <rPr>
            <sz val="9"/>
            <color indexed="81"/>
            <rFont val="Tahoma"/>
            <family val="2"/>
          </rPr>
          <t xml:space="preserve">Limsrivilai, Julajak:
1 CD with active
2 CD with inactive 
3 UC with active 
4 UC with inactive 
5 IBS-D 
6 healthy controls </t>
        </r>
      </text>
    </comment>
    <comment ref="H1" authorId="0">
      <text>
        <r>
          <rPr>
            <sz val="9"/>
            <color indexed="81"/>
            <rFont val="Tahoma"/>
            <family val="2"/>
          </rPr>
          <t>Julajak Limsrivilai:
0=male
1=female</t>
        </r>
      </text>
    </comment>
    <comment ref="I1" authorId="0">
      <text>
        <r>
          <rPr>
            <sz val="9"/>
            <color indexed="81"/>
            <rFont val="Tahoma"/>
            <family val="2"/>
          </rPr>
          <t>Julajak Limsrivilai:
0-never
1-former
2-current</t>
        </r>
      </text>
    </comment>
    <comment ref="L1" authorId="0">
      <text>
        <r>
          <rPr>
            <sz val="9"/>
            <color indexed="81"/>
            <rFont val="Tahoma"/>
            <family val="2"/>
          </rPr>
          <t xml:space="preserve">Limsrivilai, Julajak:
1 = CD 
2 = UC 
3 = IBD-U </t>
        </r>
      </text>
    </comment>
    <comment ref="M1" authorId="0">
      <text>
        <r>
          <rPr>
            <sz val="9"/>
            <color indexed="81"/>
            <rFont val="Tahoma"/>
            <family val="2"/>
          </rPr>
          <t xml:space="preserve">Limsrivilai, Julajak:
1 = L1 (ileum)
2 = L2 (colon) 
3 = L3 (ileocolonic) 
4 = L4 (upper) </t>
        </r>
      </text>
    </comment>
    <comment ref="N1" authorId="0">
      <text>
        <r>
          <rPr>
            <sz val="9"/>
            <color indexed="81"/>
            <rFont val="Tahoma"/>
            <family val="2"/>
          </rPr>
          <t>Limsrivilai, Julajak:
0-uncomplicated
1-complicated</t>
        </r>
      </text>
    </comment>
    <comment ref="S1" authorId="0">
      <text>
        <r>
          <rPr>
            <sz val="9"/>
            <color indexed="81"/>
            <rFont val="Tahoma"/>
            <family val="2"/>
          </rPr>
          <t xml:space="preserve">Limsrivilai, Julajak:
1 = proctitis 
2 = left-sided 
3 = extensive/pancolitis </t>
        </r>
      </text>
    </comment>
    <comment ref="U1" authorId="0">
      <text>
        <r>
          <rPr>
            <sz val="9"/>
            <color indexed="81"/>
            <rFont val="Tahoma"/>
            <family val="2"/>
          </rPr>
          <t>Limsrivilai, Julajak:
1=acute (&lt;,= 7 days) 
2=subacute (7-30 days) 
3 = chronic active (&gt;30 day)</t>
        </r>
      </text>
    </comment>
    <comment ref="AC1" authorId="0">
      <text>
        <r>
          <rPr>
            <sz val="9"/>
            <color indexed="81"/>
            <rFont val="Tahoma"/>
            <family val="2"/>
          </rPr>
          <t xml:space="preserve">Limsrivilai, Julajak:
0=no
1=yes </t>
        </r>
      </text>
    </comment>
    <comment ref="AD1" authorId="0">
      <text>
        <r>
          <rPr>
            <sz val="9"/>
            <color indexed="81"/>
            <rFont val="Tahoma"/>
            <family val="2"/>
          </rPr>
          <t>Limsrivilai, Julajak:
0=no
1=yes</t>
        </r>
      </text>
    </comment>
    <comment ref="AE1" authorId="0">
      <text>
        <r>
          <rPr>
            <sz val="9"/>
            <color indexed="81"/>
            <rFont val="Tahoma"/>
            <family val="2"/>
          </rPr>
          <t>Limsrivilai, Julajak:
0=no
1=yes</t>
        </r>
      </text>
    </comment>
    <comment ref="AF1" authorId="0">
      <text>
        <r>
          <rPr>
            <sz val="9"/>
            <color indexed="81"/>
            <rFont val="Tahoma"/>
            <family val="2"/>
          </rPr>
          <t>Limsrivilai, Julajak:
0=no
1=yes</t>
        </r>
      </text>
    </comment>
    <comment ref="AG1" authorId="0">
      <text>
        <r>
          <rPr>
            <sz val="9"/>
            <color indexed="81"/>
            <rFont val="Tahoma"/>
            <family val="2"/>
          </rPr>
          <t>Limsrivilai, Julajak:
0=no
1=yes</t>
        </r>
      </text>
    </comment>
    <comment ref="BA1" authorId="1">
      <text>
        <r>
          <rPr>
            <b/>
            <sz val="9"/>
            <color indexed="81"/>
            <rFont val="Tahoma"/>
            <family val="2"/>
          </rPr>
          <t>Saleh, Zachary:</t>
        </r>
        <r>
          <rPr>
            <sz val="9"/>
            <color indexed="81"/>
            <rFont val="Tahoma"/>
            <family val="2"/>
          </rPr>
          <t xml:space="preserve">
blank cells = FC unavailable</t>
        </r>
      </text>
    </comment>
    <comment ref="BB1" authorId="1">
      <text>
        <r>
          <rPr>
            <b/>
            <sz val="9"/>
            <color indexed="81"/>
            <rFont val="Tahoma"/>
            <family val="2"/>
          </rPr>
          <t>Saleh, Zachary:</t>
        </r>
        <r>
          <rPr>
            <sz val="9"/>
            <color indexed="81"/>
            <rFont val="Tahoma"/>
            <family val="2"/>
          </rPr>
          <t xml:space="preserve">
FC from clinical data = 1
FC run in lab = 0</t>
        </r>
      </text>
    </comment>
    <comment ref="BT1" authorId="1">
      <text>
        <r>
          <rPr>
            <b/>
            <sz val="9"/>
            <color indexed="81"/>
            <rFont val="Tahoma"/>
            <family val="2"/>
          </rPr>
          <t>Saleh, Zachary:</t>
        </r>
        <r>
          <rPr>
            <sz val="9"/>
            <color indexed="81"/>
            <rFont val="Tahoma"/>
            <family val="2"/>
          </rPr>
          <t xml:space="preserve">
manual data  from Jul… please see automated data processing done in Aug 2017 for more accurate results</t>
        </r>
      </text>
    </comment>
    <comment ref="BY1" authorId="1">
      <text>
        <r>
          <rPr>
            <b/>
            <sz val="9"/>
            <color indexed="81"/>
            <rFont val="Tahoma"/>
            <family val="2"/>
          </rPr>
          <t>Saleh, Zachary:</t>
        </r>
        <r>
          <rPr>
            <sz val="9"/>
            <color indexed="81"/>
            <rFont val="Tahoma"/>
            <family val="2"/>
          </rPr>
          <t xml:space="preserve">
FC from </t>
        </r>
        <r>
          <rPr>
            <i/>
            <sz val="9"/>
            <color indexed="81"/>
            <rFont val="Tahoma"/>
            <family val="2"/>
          </rPr>
          <t>Biofire_Michigan_full.xlsx</t>
        </r>
        <r>
          <rPr>
            <sz val="9"/>
            <color indexed="81"/>
            <rFont val="Tahoma"/>
            <family val="2"/>
          </rPr>
          <t xml:space="preserve"> trumps FC from orginal Enrollment sheet.
Values in red = taken from other columns (not run in this lab)
Values in blue = run in this lab</t>
        </r>
      </text>
    </comment>
    <comment ref="BD6" authorId="0">
      <text>
        <r>
          <rPr>
            <sz val="9"/>
            <color indexed="81"/>
            <rFont val="Tahoma"/>
            <family val="2"/>
          </rPr>
          <t>Julajak Limsrivilai:
Rx rectal abscess</t>
        </r>
      </text>
    </comment>
    <comment ref="BK6" authorId="0">
      <text>
        <r>
          <rPr>
            <sz val="9"/>
            <color indexed="81"/>
            <rFont val="Tahoma"/>
            <family val="2"/>
          </rPr>
          <t xml:space="preserve">Julajak Limsrivilai:
due to rectal abscess </t>
        </r>
      </text>
    </comment>
    <comment ref="X7" authorId="0">
      <text>
        <r>
          <rPr>
            <sz val="9"/>
            <color indexed="81"/>
            <rFont val="Tahoma"/>
            <family val="2"/>
          </rPr>
          <t xml:space="preserve">Julajak Limsrivilai:
complicated by intracranial hemorrhage, respiratory failure (non-GI) </t>
        </r>
      </text>
    </comment>
    <comment ref="BD7" authorId="0">
      <text>
        <r>
          <rPr>
            <sz val="9"/>
            <color indexed="81"/>
            <rFont val="Tahoma"/>
            <family val="2"/>
          </rPr>
          <t xml:space="preserve">Julajak Limsrivilai:
oral vanco + oral metro + vanco enema </t>
        </r>
      </text>
    </comment>
    <comment ref="BK9" authorId="0">
      <text>
        <r>
          <rPr>
            <sz val="9"/>
            <color indexed="81"/>
            <rFont val="Tahoma"/>
            <family val="2"/>
          </rPr>
          <t xml:space="preserve">Julajak Limsrivilai:
there is 1 hospitalizations, but not related to disease flare  up </t>
        </r>
      </text>
    </comment>
    <comment ref="AR12" authorId="0">
      <text>
        <r>
          <rPr>
            <sz val="9"/>
            <color indexed="81"/>
            <rFont val="Tahoma"/>
            <family val="2"/>
          </rPr>
          <t xml:space="preserve">Julajak Limsrivilai:
sirolimus </t>
        </r>
      </text>
    </comment>
    <comment ref="BC12" authorId="0">
      <text>
        <r>
          <rPr>
            <sz val="9"/>
            <color indexed="81"/>
            <rFont val="Tahoma"/>
            <family val="2"/>
          </rPr>
          <t>Julajak Limsrivilai:
budesonide</t>
        </r>
      </text>
    </comment>
    <comment ref="BD14" authorId="0">
      <text>
        <r>
          <rPr>
            <sz val="9"/>
            <color indexed="81"/>
            <rFont val="Tahoma"/>
            <family val="2"/>
          </rPr>
          <t xml:space="preserve">Julajak Limsrivilai:
intra-abdominal collection from recent surgery </t>
        </r>
      </text>
    </comment>
    <comment ref="BE14" authorId="0">
      <text>
        <r>
          <rPr>
            <sz val="9"/>
            <color indexed="81"/>
            <rFont val="Tahoma"/>
            <family val="2"/>
          </rPr>
          <t>Julajak Limsrivilai:
ustikinumab</t>
        </r>
      </text>
    </comment>
    <comment ref="BK17" authorId="0">
      <text>
        <r>
          <rPr>
            <sz val="9"/>
            <color indexed="81"/>
            <rFont val="Tahoma"/>
            <family val="2"/>
          </rPr>
          <t xml:space="preserve">Julajak Limsrivilai:
1 admission due to transaminitis - AZA </t>
        </r>
      </text>
    </comment>
    <comment ref="BE18" authorId="0">
      <text>
        <r>
          <rPr>
            <sz val="9"/>
            <color indexed="81"/>
            <rFont val="Tahoma"/>
            <family val="2"/>
          </rPr>
          <t xml:space="preserve">Julajak Limsrivilai:
decrease duration to q 7 days </t>
        </r>
      </text>
    </comment>
    <comment ref="BH20" authorId="0">
      <text>
        <r>
          <rPr>
            <sz val="9"/>
            <color indexed="81"/>
            <rFont val="Tahoma"/>
            <family val="2"/>
          </rPr>
          <t>Julajak Limsrivilai:
plan resection in Dec 2016</t>
        </r>
      </text>
    </comment>
    <comment ref="M21" authorId="0">
      <text>
        <r>
          <rPr>
            <sz val="9"/>
            <color indexed="81"/>
            <rFont val="Tahoma"/>
            <family val="2"/>
          </rPr>
          <t xml:space="preserve">Julajak Limsrivilai:
with upper crohn's </t>
        </r>
      </text>
    </comment>
    <comment ref="BI21" authorId="2">
      <text>
        <r>
          <rPr>
            <b/>
            <sz val="9"/>
            <color indexed="81"/>
            <rFont val="Tahoma"/>
            <family val="2"/>
          </rPr>
          <t>Julajak Limsrivilai:</t>
        </r>
        <r>
          <rPr>
            <sz val="9"/>
            <color indexed="81"/>
            <rFont val="Tahoma"/>
            <family val="2"/>
          </rPr>
          <t xml:space="preserve">
will undergo colectomy on 6/26/2017</t>
        </r>
      </text>
    </comment>
    <comment ref="BD23" authorId="0">
      <text>
        <r>
          <rPr>
            <sz val="9"/>
            <color indexed="81"/>
            <rFont val="Tahoma"/>
            <family val="2"/>
          </rPr>
          <t xml:space="preserve">Julajak Limsrivilai:
Rx perianal abscess (had both bowel inflamm and abscess) </t>
        </r>
      </text>
    </comment>
    <comment ref="BH23" authorId="0">
      <text>
        <r>
          <rPr>
            <sz val="9"/>
            <color indexed="81"/>
            <rFont val="Tahoma"/>
            <family val="2"/>
          </rPr>
          <t xml:space="preserve">Julajak Limsrivilai:
Rx rectal abscess </t>
        </r>
      </text>
    </comment>
    <comment ref="BE29" authorId="0">
      <text>
        <r>
          <rPr>
            <sz val="9"/>
            <color indexed="81"/>
            <rFont val="Tahoma"/>
            <family val="2"/>
          </rPr>
          <t xml:space="preserve">Julajak Limsrivilai:
increase frequency of humira </t>
        </r>
      </text>
    </comment>
    <comment ref="BK30" authorId="2">
      <text>
        <r>
          <rPr>
            <b/>
            <sz val="9"/>
            <color indexed="81"/>
            <rFont val="Tahoma"/>
            <family val="2"/>
          </rPr>
          <t>Julajak Limsrivilai:</t>
        </r>
        <r>
          <rPr>
            <sz val="9"/>
            <color indexed="81"/>
            <rFont val="Tahoma"/>
            <family val="2"/>
          </rPr>
          <t xml:space="preserve">
admitted due to biliary problems</t>
        </r>
      </text>
    </comment>
    <comment ref="BL30" authorId="2">
      <text>
        <r>
          <rPr>
            <b/>
            <sz val="9"/>
            <color indexed="81"/>
            <rFont val="Tahoma"/>
            <family val="2"/>
          </rPr>
          <t>Julajak Limsrivilai:</t>
        </r>
        <r>
          <rPr>
            <sz val="9"/>
            <color indexed="81"/>
            <rFont val="Tahoma"/>
            <family val="2"/>
          </rPr>
          <t xml:space="preserve">
admitted due to renal calculi </t>
        </r>
      </text>
    </comment>
    <comment ref="BF31" authorId="0">
      <text>
        <r>
          <rPr>
            <sz val="9"/>
            <color indexed="81"/>
            <rFont val="Tahoma"/>
            <family val="2"/>
          </rPr>
          <t xml:space="preserve">Julajak Limsrivilai:
increase AZA 150 -&gt; 200 </t>
        </r>
      </text>
    </comment>
    <comment ref="BD32" authorId="0">
      <text>
        <r>
          <rPr>
            <sz val="9"/>
            <color indexed="81"/>
            <rFont val="Tahoma"/>
            <family val="2"/>
          </rPr>
          <t xml:space="preserve">Julajak Limsrivilai:
cipro --&gt; bactrim </t>
        </r>
      </text>
    </comment>
    <comment ref="W33" authorId="0">
      <text>
        <r>
          <rPr>
            <sz val="9"/>
            <color indexed="81"/>
            <rFont val="Tahoma"/>
            <family val="2"/>
          </rPr>
          <t>Julajak Limsrivilai:
scheduled admission</t>
        </r>
      </text>
    </comment>
    <comment ref="BD33" authorId="0">
      <text>
        <r>
          <rPr>
            <sz val="9"/>
            <color indexed="81"/>
            <rFont val="Tahoma"/>
            <family val="2"/>
          </rPr>
          <t xml:space="preserve">Julajak Limsrivilai:
vanco 125 q 6 hr x 10 days </t>
        </r>
      </text>
    </comment>
    <comment ref="BE33" authorId="0">
      <text>
        <r>
          <rPr>
            <sz val="9"/>
            <color indexed="81"/>
            <rFont val="Tahoma"/>
            <family val="2"/>
          </rPr>
          <t>Julajak Limsrivilai:
chage to vedolizumab</t>
        </r>
      </text>
    </comment>
    <comment ref="BE34" authorId="0">
      <text>
        <r>
          <rPr>
            <sz val="9"/>
            <color indexed="81"/>
            <rFont val="Tahoma"/>
            <family val="2"/>
          </rPr>
          <t xml:space="preserve">Julajak Limsrivilai:
increase remicade 5 -&gt; 10 mg/kg/dose </t>
        </r>
      </text>
    </comment>
    <comment ref="J38" authorId="0">
      <text>
        <r>
          <rPr>
            <sz val="9"/>
            <color indexed="81"/>
            <rFont val="Tahoma"/>
            <family val="2"/>
          </rPr>
          <t xml:space="preserve">Julajak Limsrivilai:
not Rx at UMICH, note from ED doctor </t>
        </r>
      </text>
    </comment>
    <comment ref="BE43" authorId="0">
      <text>
        <r>
          <rPr>
            <sz val="9"/>
            <color indexed="81"/>
            <rFont val="Tahoma"/>
            <family val="2"/>
          </rPr>
          <t>Julajak Limsrivilai:
humira --&gt; remicade (Ab)</t>
        </r>
      </text>
    </comment>
    <comment ref="BE45" authorId="0">
      <text>
        <r>
          <rPr>
            <sz val="9"/>
            <color indexed="81"/>
            <rFont val="Tahoma"/>
            <family val="2"/>
          </rPr>
          <t xml:space="preserve">Julajak Limsrivilai:
5 --&gt; 10 mg/kg/dose </t>
        </r>
      </text>
    </comment>
    <comment ref="BE47" authorId="0">
      <text>
        <r>
          <rPr>
            <sz val="9"/>
            <color indexed="81"/>
            <rFont val="Tahoma"/>
            <family val="2"/>
          </rPr>
          <t xml:space="preserve">Julajak Limsrivilai:
patient started entyvio as plan before admission later </t>
        </r>
      </text>
    </comment>
    <comment ref="BK48" authorId="0">
      <text>
        <r>
          <rPr>
            <sz val="9"/>
            <color indexed="81"/>
            <rFont val="Tahoma"/>
            <family val="2"/>
          </rPr>
          <t xml:space="preserve">Julajak Limsrivilai:
admitted due to tumor lysis syndrome from Rx of rectal neuroendocrine tumor </t>
        </r>
      </text>
    </comment>
    <comment ref="BN48" authorId="2">
      <text>
        <r>
          <rPr>
            <b/>
            <sz val="9"/>
            <color indexed="81"/>
            <rFont val="Tahoma"/>
            <family val="2"/>
          </rPr>
          <t>Julajak Limsrivilai:</t>
        </r>
        <r>
          <rPr>
            <sz val="9"/>
            <color indexed="81"/>
            <rFont val="Tahoma"/>
            <family val="2"/>
          </rPr>
          <t xml:space="preserve">
died from rectal cancer with liver met and subacute liver failure </t>
        </r>
      </text>
    </comment>
    <comment ref="BR48" authorId="2">
      <text>
        <r>
          <rPr>
            <b/>
            <sz val="9"/>
            <color indexed="81"/>
            <rFont val="Tahoma"/>
            <family val="2"/>
          </rPr>
          <t>Julajak Limsrivilai:</t>
        </r>
        <r>
          <rPr>
            <sz val="9"/>
            <color indexed="81"/>
            <rFont val="Tahoma"/>
            <family val="2"/>
          </rPr>
          <t xml:space="preserve">
died from rectal cancer with liver met and subacute liver failure </t>
        </r>
      </text>
    </comment>
    <comment ref="BK49" authorId="0">
      <text>
        <r>
          <rPr>
            <sz val="9"/>
            <color indexed="81"/>
            <rFont val="Tahoma"/>
            <family val="2"/>
          </rPr>
          <t xml:space="preserve">Julajak Limsrivilai:
total colectomy </t>
        </r>
      </text>
    </comment>
    <comment ref="BH50" authorId="0">
      <text>
        <r>
          <rPr>
            <sz val="9"/>
            <color indexed="81"/>
            <rFont val="Tahoma"/>
            <family val="2"/>
          </rPr>
          <t xml:space="preserve">Julajak Limsrivilai:
need surgery, but left AGA </t>
        </r>
      </text>
    </comment>
    <comment ref="BN51" authorId="2">
      <text>
        <r>
          <rPr>
            <b/>
            <sz val="9"/>
            <color indexed="81"/>
            <rFont val="Tahoma"/>
            <family val="2"/>
          </rPr>
          <t>Julajak Limsrivilai:</t>
        </r>
        <r>
          <rPr>
            <sz val="9"/>
            <color indexed="81"/>
            <rFont val="Tahoma"/>
            <family val="2"/>
          </rPr>
          <t xml:space="preserve">
died from cardiomyopathy </t>
        </r>
      </text>
    </comment>
    <comment ref="BR51" authorId="2">
      <text>
        <r>
          <rPr>
            <b/>
            <sz val="9"/>
            <color indexed="81"/>
            <rFont val="Tahoma"/>
            <family val="2"/>
          </rPr>
          <t>Julajak Limsrivilai:</t>
        </r>
        <r>
          <rPr>
            <sz val="9"/>
            <color indexed="81"/>
            <rFont val="Tahoma"/>
            <family val="2"/>
          </rPr>
          <t xml:space="preserve">
died from cardiomyopathy </t>
        </r>
      </text>
    </comment>
    <comment ref="BD52" authorId="0">
      <text>
        <r>
          <rPr>
            <sz val="9"/>
            <color indexed="81"/>
            <rFont val="Tahoma"/>
            <family val="2"/>
          </rPr>
          <t xml:space="preserve">Julajak Limsrivilai:
cipro 7 days </t>
        </r>
      </text>
    </comment>
    <comment ref="E53" authorId="0">
      <text>
        <r>
          <rPr>
            <sz val="9"/>
            <color indexed="81"/>
            <rFont val="Tahoma"/>
            <family val="2"/>
          </rPr>
          <t xml:space="preserve">Julajak Limsrivilai:
change group </t>
        </r>
      </text>
    </comment>
    <comment ref="AU54" authorId="0">
      <text>
        <r>
          <rPr>
            <sz val="9"/>
            <color indexed="81"/>
            <rFont val="Tahoma"/>
            <family val="2"/>
          </rPr>
          <t>Julajak Limsrivilai:
down from 25000</t>
        </r>
      </text>
    </comment>
    <comment ref="BL54" authorId="2">
      <text>
        <r>
          <rPr>
            <b/>
            <sz val="9"/>
            <color indexed="81"/>
            <rFont val="Tahoma"/>
            <family val="2"/>
          </rPr>
          <t>Julajak Limsrivilai:</t>
        </r>
        <r>
          <rPr>
            <sz val="9"/>
            <color indexed="81"/>
            <rFont val="Tahoma"/>
            <family val="2"/>
          </rPr>
          <t xml:space="preserve">
admitted related to liver transplant complication, fever </t>
        </r>
      </text>
    </comment>
    <comment ref="E55" authorId="0">
      <text>
        <r>
          <rPr>
            <sz val="9"/>
            <color indexed="81"/>
            <rFont val="Tahoma"/>
            <family val="2"/>
          </rPr>
          <t>Julajak Limsrivilai:
change 4 --&gt; 3 based on colono 3 months ago, FC 113, bleeding per rectum 12 times/day</t>
        </r>
      </text>
    </comment>
    <comment ref="BD55" authorId="0">
      <text>
        <r>
          <rPr>
            <sz val="9"/>
            <color indexed="81"/>
            <rFont val="Tahoma"/>
            <family val="2"/>
          </rPr>
          <t xml:space="preserve">Julajak Limsrivilai:
vancomycin </t>
        </r>
      </text>
    </comment>
    <comment ref="BH55" authorId="2">
      <text>
        <r>
          <rPr>
            <b/>
            <sz val="9"/>
            <color indexed="81"/>
            <rFont val="Tahoma"/>
            <family val="2"/>
          </rPr>
          <t>Julajak Limsrivilai:</t>
        </r>
        <r>
          <rPr>
            <sz val="9"/>
            <color indexed="81"/>
            <rFont val="Tahoma"/>
            <family val="2"/>
          </rPr>
          <t xml:space="preserve">
had surgery in chicogo somewhere between Sep 2016 to April 2017</t>
        </r>
      </text>
    </comment>
    <comment ref="BK56" authorId="2">
      <text>
        <r>
          <rPr>
            <b/>
            <sz val="9"/>
            <color indexed="81"/>
            <rFont val="Tahoma"/>
            <family val="2"/>
          </rPr>
          <t>Julajak Limsrivilai:</t>
        </r>
        <r>
          <rPr>
            <sz val="9"/>
            <color indexed="81"/>
            <rFont val="Tahoma"/>
            <family val="2"/>
          </rPr>
          <t xml:space="preserve">
obstetric admission x 3 times </t>
        </r>
      </text>
    </comment>
    <comment ref="BE59" authorId="0">
      <text>
        <r>
          <rPr>
            <sz val="9"/>
            <color indexed="81"/>
            <rFont val="Tahoma"/>
            <family val="2"/>
          </rPr>
          <t xml:space="preserve">Julajak Limsrivilai:
increase frequency 6 wk --&gt; 4 wk </t>
        </r>
      </text>
    </comment>
    <comment ref="P60" authorId="0">
      <text>
        <r>
          <rPr>
            <sz val="9"/>
            <color indexed="81"/>
            <rFont val="Tahoma"/>
            <family val="2"/>
          </rPr>
          <t>Julajak Limsrivilai:
ileal perforation</t>
        </r>
      </text>
    </comment>
    <comment ref="BK64" authorId="0">
      <text>
        <r>
          <rPr>
            <sz val="9"/>
            <color indexed="81"/>
            <rFont val="Tahoma"/>
            <family val="2"/>
          </rPr>
          <t xml:space="preserve">Julajak Limsrivilai:
recurrent obstruction --&gt; conservative Rx again </t>
        </r>
      </text>
    </comment>
    <comment ref="V65" authorId="0">
      <text>
        <r>
          <rPr>
            <sz val="9"/>
            <color indexed="81"/>
            <rFont val="Tahoma"/>
            <family val="2"/>
          </rPr>
          <t>Julajak Limsrivilai:
AGE 2 months --&gt; worsen --&gt; acute pain on top 1 day</t>
        </r>
      </text>
    </comment>
    <comment ref="BE67" authorId="0">
      <text>
        <r>
          <rPr>
            <sz val="9"/>
            <color indexed="81"/>
            <rFont val="Tahoma"/>
            <family val="2"/>
          </rPr>
          <t xml:space="preserve">Julajak Limsrivilai:
escalate frequency </t>
        </r>
      </text>
    </comment>
    <comment ref="BK69" authorId="0">
      <text>
        <r>
          <rPr>
            <sz val="9"/>
            <color indexed="81"/>
            <rFont val="Tahoma"/>
            <family val="2"/>
          </rPr>
          <t xml:space="preserve">Julajak Limsrivilai:
admitted due to ortho problem </t>
        </r>
      </text>
    </comment>
    <comment ref="BE70" authorId="0">
      <text>
        <r>
          <rPr>
            <sz val="9"/>
            <color indexed="81"/>
            <rFont val="Tahoma"/>
            <family val="2"/>
          </rPr>
          <t xml:space="preserve">Julajak Limsrivilai:
entyvio --&gt; stelera (plan since before admission, but start in or after hospitalization </t>
        </r>
      </text>
    </comment>
    <comment ref="BH70" authorId="0">
      <text>
        <r>
          <rPr>
            <sz val="9"/>
            <color indexed="81"/>
            <rFont val="Tahoma"/>
            <family val="2"/>
          </rPr>
          <t xml:space="preserve">Julajak Limsrivilai:
diverting ileostomy </t>
        </r>
      </text>
    </comment>
    <comment ref="BD72" authorId="0">
      <text>
        <r>
          <rPr>
            <sz val="9"/>
            <color indexed="81"/>
            <rFont val="Tahoma"/>
            <family val="2"/>
          </rPr>
          <t xml:space="preserve">Julajak Limsrivilai:
cipro + metro 5 days </t>
        </r>
      </text>
    </comment>
    <comment ref="BE72" authorId="0">
      <text>
        <r>
          <rPr>
            <sz val="9"/>
            <color indexed="81"/>
            <rFont val="Tahoma"/>
            <family val="2"/>
          </rPr>
          <t>Julajak Limsrivilai:
increase dose to 10 mg/kg</t>
        </r>
      </text>
    </comment>
    <comment ref="BF72" authorId="0">
      <text>
        <r>
          <rPr>
            <sz val="9"/>
            <color indexed="81"/>
            <rFont val="Tahoma"/>
            <family val="2"/>
          </rPr>
          <t xml:space="preserve">Julajak Limsrivilai:
start AZA </t>
        </r>
      </text>
    </comment>
    <comment ref="BC73" authorId="0">
      <text>
        <r>
          <rPr>
            <sz val="9"/>
            <color indexed="81"/>
            <rFont val="Tahoma"/>
            <family val="2"/>
          </rPr>
          <t xml:space="preserve">Julajak Limsrivilai:
skin prescribed steroid for pyoderma gangrenosum </t>
        </r>
      </text>
    </comment>
    <comment ref="BE73" authorId="0">
      <text>
        <r>
          <rPr>
            <sz val="9"/>
            <color indexed="81"/>
            <rFont val="Tahoma"/>
            <family val="2"/>
          </rPr>
          <t xml:space="preserve">Julajak Limsrivilai:
stop humira which was just started before hospitalization </t>
        </r>
      </text>
    </comment>
    <comment ref="BK73" authorId="0">
      <text>
        <r>
          <rPr>
            <sz val="9"/>
            <color indexed="81"/>
            <rFont val="Tahoma"/>
            <family val="2"/>
          </rPr>
          <t>Julajak Limsrivilai:
admitted due to cellulitis, PG 3 times</t>
        </r>
      </text>
    </comment>
    <comment ref="BC75" authorId="0">
      <text>
        <r>
          <rPr>
            <sz val="9"/>
            <color indexed="81"/>
            <rFont val="Tahoma"/>
            <family val="2"/>
          </rPr>
          <t>Julajak Limsrivilai:
outpatient prednisolone</t>
        </r>
      </text>
    </comment>
    <comment ref="BD75" authorId="0">
      <text>
        <r>
          <rPr>
            <sz val="9"/>
            <color indexed="81"/>
            <rFont val="Tahoma"/>
            <family val="2"/>
          </rPr>
          <t xml:space="preserve">Julajak Limsrivilai:
outpatient vancomycin for 14 days </t>
        </r>
      </text>
    </comment>
    <comment ref="BE75" authorId="0">
      <text>
        <r>
          <rPr>
            <sz val="9"/>
            <color indexed="81"/>
            <rFont val="Tahoma"/>
            <family val="2"/>
          </rPr>
          <t>Julajak Limsrivilai:
add humira 2 months later</t>
        </r>
      </text>
    </comment>
    <comment ref="BK77" authorId="0">
      <text>
        <r>
          <rPr>
            <sz val="9"/>
            <color indexed="81"/>
            <rFont val="Tahoma"/>
            <family val="2"/>
          </rPr>
          <t xml:space="preserve">Julajak Limsrivilai:
admitted due to abdominal pain, but negative CT, admitted only 1 day </t>
        </r>
      </text>
    </comment>
    <comment ref="N78" authorId="0">
      <text>
        <r>
          <rPr>
            <sz val="9"/>
            <color indexed="81"/>
            <rFont val="Tahoma"/>
            <family val="2"/>
          </rPr>
          <t xml:space="preserve">Julajak Limsrivilai:
no note for the reason of surgery (may be several years ago) </t>
        </r>
      </text>
    </comment>
    <comment ref="BE78" authorId="0">
      <text>
        <r>
          <rPr>
            <sz val="9"/>
            <color indexed="81"/>
            <rFont val="Tahoma"/>
            <family val="2"/>
          </rPr>
          <t xml:space="preserve">Julajak Limsrivilai:
increase remicade dose --&gt; plan entyvio </t>
        </r>
      </text>
    </comment>
    <comment ref="BC79" authorId="0">
      <text>
        <r>
          <rPr>
            <sz val="9"/>
            <color indexed="81"/>
            <rFont val="Tahoma"/>
            <family val="2"/>
          </rPr>
          <t xml:space="preserve">Julajak Limsrivilai:
IV methylpred, but no taper pred </t>
        </r>
      </text>
    </comment>
    <comment ref="BK83" authorId="0">
      <text>
        <r>
          <rPr>
            <sz val="9"/>
            <color indexed="81"/>
            <rFont val="Tahoma"/>
            <family val="2"/>
          </rPr>
          <t xml:space="preserve">Julajak Limsrivilai:
admitted due to high ostomy output </t>
        </r>
      </text>
    </comment>
    <comment ref="AC85" authorId="0">
      <text>
        <r>
          <rPr>
            <sz val="9"/>
            <color indexed="81"/>
            <rFont val="Tahoma"/>
            <family val="2"/>
          </rPr>
          <t>Julajak Limsrivilai:
SSZ started 5/7</t>
        </r>
      </text>
    </comment>
    <comment ref="BE87" authorId="0">
      <text>
        <r>
          <rPr>
            <sz val="9"/>
            <color indexed="81"/>
            <rFont val="Tahoma"/>
            <family val="2"/>
          </rPr>
          <t xml:space="preserve">Julajak Limsrivilai:
remicade </t>
        </r>
      </text>
    </comment>
    <comment ref="BE88" authorId="0">
      <text>
        <r>
          <rPr>
            <sz val="9"/>
            <color indexed="81"/>
            <rFont val="Tahoma"/>
            <family val="2"/>
          </rPr>
          <t xml:space="preserve">Julajak Limsrivilai:
infliximab </t>
        </r>
      </text>
    </comment>
    <comment ref="BH90" authorId="0">
      <text>
        <r>
          <rPr>
            <sz val="9"/>
            <color indexed="81"/>
            <rFont val="Tahoma"/>
            <family val="2"/>
          </rPr>
          <t>Julajak Limsrivilai:
elective ileocolonic resection 8/30/2016</t>
        </r>
      </text>
    </comment>
    <comment ref="BK90" authorId="0">
      <text>
        <r>
          <rPr>
            <sz val="9"/>
            <color indexed="81"/>
            <rFont val="Tahoma"/>
            <family val="2"/>
          </rPr>
          <t xml:space="preserve">Julajak Limsrivilai:
admitted for elective resection </t>
        </r>
      </text>
    </comment>
    <comment ref="AS92" authorId="0">
      <text>
        <r>
          <rPr>
            <sz val="9"/>
            <color indexed="81"/>
            <rFont val="Tahoma"/>
            <family val="2"/>
          </rPr>
          <t>Julajak Limsrivilai:
etrolizumab</t>
        </r>
      </text>
    </comment>
    <comment ref="BE92" authorId="0">
      <text>
        <r>
          <rPr>
            <sz val="9"/>
            <color indexed="81"/>
            <rFont val="Tahoma"/>
            <family val="2"/>
          </rPr>
          <t>Julajak Limsrivilai:
tofacitinib</t>
        </r>
      </text>
    </comment>
    <comment ref="W93" authorId="0">
      <text>
        <r>
          <rPr>
            <sz val="9"/>
            <color indexed="81"/>
            <rFont val="Tahoma"/>
            <family val="2"/>
          </rPr>
          <t xml:space="preserve">Julajak Limsrivilai:
in telephone note said that she was admitted for 1 day, but no encounter of admission </t>
        </r>
      </text>
    </comment>
    <comment ref="BH93" authorId="0">
      <text>
        <r>
          <rPr>
            <sz val="9"/>
            <color indexed="81"/>
            <rFont val="Tahoma"/>
            <family val="2"/>
          </rPr>
          <t>Julajak Limsrivilai:
small bowel resection in October 2016</t>
        </r>
      </text>
    </comment>
    <comment ref="BH94" authorId="0">
      <text>
        <r>
          <rPr>
            <sz val="9"/>
            <color indexed="81"/>
            <rFont val="Tahoma"/>
            <family val="2"/>
          </rPr>
          <t xml:space="preserve">Julajak Limsrivilai:
colectomy </t>
        </r>
      </text>
    </comment>
    <comment ref="BE95" authorId="0">
      <text>
        <r>
          <rPr>
            <sz val="9"/>
            <color indexed="81"/>
            <rFont val="Tahoma"/>
            <family val="2"/>
          </rPr>
          <t>Julajak Limsrivilai:
remicade</t>
        </r>
      </text>
    </comment>
    <comment ref="BF95" authorId="0">
      <text>
        <r>
          <rPr>
            <sz val="9"/>
            <color indexed="81"/>
            <rFont val="Tahoma"/>
            <family val="2"/>
          </rPr>
          <t>Julajak Limsrivilai:
AZA</t>
        </r>
      </text>
    </comment>
    <comment ref="BE96" authorId="0">
      <text>
        <r>
          <rPr>
            <sz val="9"/>
            <color indexed="81"/>
            <rFont val="Tahoma"/>
            <family val="2"/>
          </rPr>
          <t>Julajak Limsrivilai:
entyvio</t>
        </r>
      </text>
    </comment>
    <comment ref="BK96" authorId="0">
      <text>
        <r>
          <rPr>
            <sz val="9"/>
            <color indexed="81"/>
            <rFont val="Tahoma"/>
            <family val="2"/>
          </rPr>
          <t xml:space="preserve">Julajak Limsrivilai:
possible during waiting medicine to be approved </t>
        </r>
      </text>
    </comment>
    <comment ref="BE97" authorId="0">
      <text>
        <r>
          <rPr>
            <sz val="9"/>
            <color indexed="81"/>
            <rFont val="Tahoma"/>
            <family val="2"/>
          </rPr>
          <t>Julajak Limsrivilai:
remicade</t>
        </r>
      </text>
    </comment>
    <comment ref="BC98" authorId="0">
      <text>
        <r>
          <rPr>
            <sz val="9"/>
            <color indexed="81"/>
            <rFont val="Tahoma"/>
            <family val="2"/>
          </rPr>
          <t xml:space="preserve">Julajak Limsrivilai:
pred only 3 days </t>
        </r>
      </text>
    </comment>
    <comment ref="BD100" authorId="0">
      <text>
        <r>
          <rPr>
            <sz val="9"/>
            <color indexed="81"/>
            <rFont val="Tahoma"/>
            <family val="2"/>
          </rPr>
          <t xml:space="preserve">Julajak Limsrivilai:
vanco + cipro </t>
        </r>
      </text>
    </comment>
    <comment ref="BK104" authorId="0">
      <text>
        <r>
          <rPr>
            <sz val="9"/>
            <color indexed="81"/>
            <rFont val="Tahoma"/>
            <family val="2"/>
          </rPr>
          <t xml:space="preserve">Julajak Limsrivilai:
admitted due to bleeding from peritoneal dialysis access site </t>
        </r>
      </text>
    </comment>
    <comment ref="V105" authorId="0">
      <text>
        <r>
          <rPr>
            <sz val="9"/>
            <color indexed="81"/>
            <rFont val="Tahoma"/>
            <family val="2"/>
          </rPr>
          <t>Julajak Limsrivilai:
admitted 3 times during this period</t>
        </r>
      </text>
    </comment>
    <comment ref="BE105" authorId="0">
      <text>
        <r>
          <rPr>
            <sz val="9"/>
            <color indexed="81"/>
            <rFont val="Tahoma"/>
            <family val="2"/>
          </rPr>
          <t xml:space="preserve">Julajak Limsrivilai:
humira </t>
        </r>
      </text>
    </comment>
    <comment ref="BF105" authorId="0">
      <text>
        <r>
          <rPr>
            <sz val="9"/>
            <color indexed="81"/>
            <rFont val="Tahoma"/>
            <family val="2"/>
          </rPr>
          <t>Julajak Limsrivilai:
aza</t>
        </r>
      </text>
    </comment>
    <comment ref="BD106" authorId="0">
      <text>
        <r>
          <rPr>
            <sz val="9"/>
            <color indexed="81"/>
            <rFont val="Tahoma"/>
            <family val="2"/>
          </rPr>
          <t>Julajak Limsrivilai:
metronidazole</t>
        </r>
      </text>
    </comment>
    <comment ref="BF106" authorId="0">
      <text>
        <r>
          <rPr>
            <sz val="9"/>
            <color indexed="81"/>
            <rFont val="Tahoma"/>
            <family val="2"/>
          </rPr>
          <t xml:space="preserve">Julajak Limsrivilai:
AZA (1 week after discharge) </t>
        </r>
      </text>
    </comment>
    <comment ref="AZ107" authorId="0">
      <text>
        <r>
          <rPr>
            <sz val="9"/>
            <color indexed="81"/>
            <rFont val="Tahoma"/>
            <family val="2"/>
          </rPr>
          <t xml:space="preserve">Julajak Limsrivilai:
osteomyelitis </t>
        </r>
      </text>
    </comment>
    <comment ref="AQ108" authorId="0">
      <text>
        <r>
          <rPr>
            <sz val="9"/>
            <color indexed="81"/>
            <rFont val="Tahoma"/>
            <family val="2"/>
          </rPr>
          <t>Julajak Limsrivilai:
for Bullous Pemphigoid</t>
        </r>
      </text>
    </comment>
    <comment ref="BC108" authorId="0">
      <text>
        <r>
          <rPr>
            <sz val="9"/>
            <color indexed="81"/>
            <rFont val="Tahoma"/>
            <family val="2"/>
          </rPr>
          <t xml:space="preserve">Julajak Limsrivilai:
budesonide </t>
        </r>
      </text>
    </comment>
    <comment ref="BD108" authorId="0">
      <text>
        <r>
          <rPr>
            <sz val="9"/>
            <color indexed="81"/>
            <rFont val="Tahoma"/>
            <family val="2"/>
          </rPr>
          <t xml:space="preserve">Julajak Limsrivilai:
doxycycline </t>
        </r>
      </text>
    </comment>
    <comment ref="BE108" authorId="0">
      <text>
        <r>
          <rPr>
            <sz val="9"/>
            <color indexed="81"/>
            <rFont val="Tahoma"/>
            <family val="2"/>
          </rPr>
          <t xml:space="preserve">Julajak Limsrivilai:
humira </t>
        </r>
      </text>
    </comment>
    <comment ref="BD109" authorId="0">
      <text>
        <r>
          <rPr>
            <sz val="9"/>
            <color indexed="81"/>
            <rFont val="Tahoma"/>
            <family val="2"/>
          </rPr>
          <t xml:space="preserve">Julajak Limsrivilai:
cipro --&gt; bactrim for Salmonella septicemia </t>
        </r>
      </text>
    </comment>
    <comment ref="BD110" authorId="0">
      <text>
        <r>
          <rPr>
            <sz val="9"/>
            <color indexed="81"/>
            <rFont val="Tahoma"/>
            <family val="2"/>
          </rPr>
          <t>Julajak Limsrivilai:
Rx SIBO</t>
        </r>
      </text>
    </comment>
    <comment ref="BD111" authorId="0">
      <text>
        <r>
          <rPr>
            <sz val="9"/>
            <color indexed="81"/>
            <rFont val="Tahoma"/>
            <family val="2"/>
          </rPr>
          <t xml:space="preserve">Julajak Limsrivilai:
vanco + flagyl 
klefex (Rx small perirectal abscess) </t>
        </r>
      </text>
    </comment>
    <comment ref="BK111" authorId="0">
      <text>
        <r>
          <rPr>
            <sz val="9"/>
            <color indexed="81"/>
            <rFont val="Tahoma"/>
            <family val="2"/>
          </rPr>
          <t xml:space="preserve">Julajak Limsrivilai:
admitted due to sepsis, suspected from PICC </t>
        </r>
      </text>
    </comment>
    <comment ref="AE112" authorId="0">
      <text>
        <r>
          <rPr>
            <sz val="9"/>
            <color indexed="81"/>
            <rFont val="Tahoma"/>
            <family val="2"/>
          </rPr>
          <t xml:space="preserve">Julajak Limsrivilai:
just finished taper off 2 weeks </t>
        </r>
      </text>
    </comment>
    <comment ref="BC112" authorId="0">
      <text>
        <r>
          <rPr>
            <sz val="9"/>
            <color indexed="81"/>
            <rFont val="Tahoma"/>
            <family val="2"/>
          </rPr>
          <t xml:space="preserve">Julajak Limsrivilai:
start when admission, cont tapering, but in note - no need for induction, will start maintenance Rx </t>
        </r>
      </text>
    </comment>
    <comment ref="BD114" authorId="0">
      <text>
        <r>
          <rPr>
            <sz val="9"/>
            <color indexed="81"/>
            <rFont val="Tahoma"/>
            <family val="2"/>
          </rPr>
          <t xml:space="preserve">Julajak Limsrivilai:
vanco 21 days </t>
        </r>
      </text>
    </comment>
    <comment ref="BF114" authorId="0">
      <text>
        <r>
          <rPr>
            <sz val="9"/>
            <color indexed="81"/>
            <rFont val="Tahoma"/>
            <family val="2"/>
          </rPr>
          <t>Julajak Limsrivilai:
aza</t>
        </r>
      </text>
    </comment>
    <comment ref="BK114" authorId="0">
      <text>
        <r>
          <rPr>
            <sz val="9"/>
            <color indexed="81"/>
            <rFont val="Tahoma"/>
            <family val="2"/>
          </rPr>
          <t xml:space="preserve">Julajak Limsrivilai:
admitted due to portal vein thrombosis </t>
        </r>
      </text>
    </comment>
    <comment ref="BD116" authorId="0">
      <text>
        <r>
          <rPr>
            <sz val="9"/>
            <color indexed="81"/>
            <rFont val="Tahoma"/>
            <family val="2"/>
          </rPr>
          <t xml:space="preserve">Julajak Limsrivilai:
vancomycin </t>
        </r>
      </text>
    </comment>
    <comment ref="BK116" authorId="2">
      <text>
        <r>
          <rPr>
            <b/>
            <sz val="9"/>
            <color indexed="81"/>
            <rFont val="Tahoma"/>
            <family val="2"/>
          </rPr>
          <t>Julajak Limsrivilai:</t>
        </r>
        <r>
          <rPr>
            <sz val="9"/>
            <color indexed="81"/>
            <rFont val="Tahoma"/>
            <family val="2"/>
          </rPr>
          <t xml:space="preserve">
4 admissions due to median arcuate ligament syndrome </t>
        </r>
      </text>
    </comment>
    <comment ref="BK118" authorId="0">
      <text>
        <r>
          <rPr>
            <sz val="9"/>
            <color indexed="81"/>
            <rFont val="Tahoma"/>
            <family val="2"/>
          </rPr>
          <t xml:space="preserve">Julajak Limsrivilai:
admitted 7 days later, but did not escalate treatment. Only Rx pain and refer back to Clevland </t>
        </r>
      </text>
    </comment>
    <comment ref="BK124" authorId="0">
      <text>
        <r>
          <rPr>
            <sz val="9"/>
            <color indexed="81"/>
            <rFont val="Tahoma"/>
            <family val="2"/>
          </rPr>
          <t xml:space="preserve">Julajak Limsrivilai:
admitted due to ostomy dysfunction </t>
        </r>
      </text>
    </comment>
    <comment ref="BF125" authorId="0">
      <text>
        <r>
          <rPr>
            <sz val="9"/>
            <color indexed="81"/>
            <rFont val="Tahoma"/>
            <family val="2"/>
          </rPr>
          <t xml:space="preserve">Julajak Limsrivilai:
aza </t>
        </r>
      </text>
    </comment>
    <comment ref="BD130" authorId="0">
      <text>
        <r>
          <rPr>
            <sz val="9"/>
            <color indexed="81"/>
            <rFont val="Tahoma"/>
            <family val="2"/>
          </rPr>
          <t>Julajak Limsrivilai:
just 2 dosages, ID stopped due to risk of HUS</t>
        </r>
      </text>
    </comment>
    <comment ref="BD134" authorId="0">
      <text>
        <r>
          <rPr>
            <sz val="9"/>
            <color indexed="81"/>
            <rFont val="Tahoma"/>
            <family val="2"/>
          </rPr>
          <t xml:space="preserve">Julajak Limsrivilai:
cipro 5 days, vanco 125 q 6 14 days </t>
        </r>
      </text>
    </comment>
    <comment ref="AK135" authorId="0">
      <text>
        <r>
          <rPr>
            <sz val="9"/>
            <color indexed="81"/>
            <rFont val="Tahoma"/>
            <family val="2"/>
          </rPr>
          <t>Julajak Limsrivilai:
off more than 2 months</t>
        </r>
      </text>
    </comment>
    <comment ref="BE135" authorId="0">
      <text>
        <r>
          <rPr>
            <sz val="9"/>
            <color indexed="81"/>
            <rFont val="Tahoma"/>
            <family val="2"/>
          </rPr>
          <t xml:space="preserve">Julajak Limsrivilai:
reinduction with humira </t>
        </r>
      </text>
    </comment>
    <comment ref="BD140" authorId="0">
      <text>
        <r>
          <rPr>
            <sz val="9"/>
            <color indexed="81"/>
            <rFont val="Tahoma"/>
            <family val="2"/>
          </rPr>
          <t xml:space="preserve">Julajak Limsrivilai:
ofloxacin </t>
        </r>
      </text>
    </comment>
    <comment ref="BC142" authorId="0">
      <text>
        <r>
          <rPr>
            <sz val="9"/>
            <color indexed="81"/>
            <rFont val="Tahoma"/>
            <family val="2"/>
          </rPr>
          <t xml:space="preserve">Julajak Limsrivilai:
budesonide </t>
        </r>
      </text>
    </comment>
    <comment ref="X143" authorId="0">
      <text>
        <r>
          <rPr>
            <sz val="9"/>
            <color indexed="81"/>
            <rFont val="Tahoma"/>
            <family val="2"/>
          </rPr>
          <t xml:space="preserve">Julajak Limsrivilai:
admitted due to depressive symptoms </t>
        </r>
      </text>
    </comment>
    <comment ref="BD145" authorId="0">
      <text>
        <r>
          <rPr>
            <sz val="9"/>
            <color indexed="81"/>
            <rFont val="Tahoma"/>
            <family val="2"/>
          </rPr>
          <t xml:space="preserve">Julajak Limsrivilai:
vancomycin 125 mg q 6 hr </t>
        </r>
      </text>
    </comment>
    <comment ref="BD148" authorId="0">
      <text>
        <r>
          <rPr>
            <sz val="9"/>
            <color indexed="81"/>
            <rFont val="Tahoma"/>
            <family val="2"/>
          </rPr>
          <t xml:space="preserve">Julajak Limsrivilai:
ATB for rectovaginal fistula and abscess </t>
        </r>
      </text>
    </comment>
    <comment ref="BE148" authorId="0">
      <text>
        <r>
          <rPr>
            <sz val="9"/>
            <color indexed="81"/>
            <rFont val="Tahoma"/>
            <family val="2"/>
          </rPr>
          <t>Julajak Limsrivilai:
remicade</t>
        </r>
      </text>
    </comment>
    <comment ref="BH148" authorId="0">
      <text>
        <r>
          <rPr>
            <sz val="9"/>
            <color indexed="81"/>
            <rFont val="Tahoma"/>
            <family val="2"/>
          </rPr>
          <t xml:space="preserve">Julajak Limsrivilai:
Seton for rectovaginal fistula </t>
        </r>
      </text>
    </comment>
    <comment ref="BE150" authorId="0">
      <text>
        <r>
          <rPr>
            <sz val="9"/>
            <color indexed="81"/>
            <rFont val="Tahoma"/>
            <family val="2"/>
          </rPr>
          <t xml:space="preserve">Julajak Limsrivilai:
humira </t>
        </r>
      </text>
    </comment>
    <comment ref="BD151" authorId="0">
      <text>
        <r>
          <rPr>
            <sz val="9"/>
            <color indexed="81"/>
            <rFont val="Tahoma"/>
            <family val="2"/>
          </rPr>
          <t xml:space="preserve">Julajak Limsrivilai 
cipro 10 days </t>
        </r>
      </text>
    </comment>
    <comment ref="BE151" authorId="0">
      <text>
        <r>
          <rPr>
            <sz val="9"/>
            <color indexed="81"/>
            <rFont val="Tahoma"/>
            <family val="2"/>
          </rPr>
          <t xml:space="preserve">Julajak Limsrivilai:
IFX -&gt; humira </t>
        </r>
      </text>
    </comment>
    <comment ref="BH152" authorId="0">
      <text>
        <r>
          <rPr>
            <sz val="9"/>
            <color indexed="81"/>
            <rFont val="Tahoma"/>
            <family val="2"/>
          </rPr>
          <t xml:space="preserve">Julajak Limsrivilai:
plan follow up with surgery. This had been planned prior to this admission  </t>
        </r>
      </text>
    </comment>
    <comment ref="BE154" authorId="2">
      <text>
        <r>
          <rPr>
            <b/>
            <sz val="9"/>
            <color indexed="81"/>
            <rFont val="Tahoma"/>
            <family val="2"/>
          </rPr>
          <t>Julajak Limsrivilai:</t>
        </r>
        <r>
          <rPr>
            <sz val="9"/>
            <color indexed="81"/>
            <rFont val="Tahoma"/>
            <family val="2"/>
          </rPr>
          <t xml:space="preserve">
remicade</t>
        </r>
      </text>
    </comment>
    <comment ref="BE155" authorId="0">
      <text>
        <r>
          <rPr>
            <sz val="9"/>
            <color indexed="81"/>
            <rFont val="Tahoma"/>
            <family val="2"/>
          </rPr>
          <t xml:space="preserve">Julajak Limsrivilai:
plan remicade, wait for insurance </t>
        </r>
      </text>
    </comment>
    <comment ref="BE156" authorId="2">
      <text>
        <r>
          <rPr>
            <b/>
            <sz val="9"/>
            <color indexed="81"/>
            <rFont val="Tahoma"/>
            <family val="2"/>
          </rPr>
          <t>Julajak Limsrivilai:</t>
        </r>
        <r>
          <rPr>
            <sz val="9"/>
            <color indexed="81"/>
            <rFont val="Tahoma"/>
            <family val="2"/>
          </rPr>
          <t xml:space="preserve">
remicade</t>
        </r>
      </text>
    </comment>
    <comment ref="BF157" authorId="2">
      <text>
        <r>
          <rPr>
            <b/>
            <sz val="9"/>
            <color indexed="81"/>
            <rFont val="Tahoma"/>
            <family val="2"/>
          </rPr>
          <t>Julajak Limsrivilai:</t>
        </r>
        <r>
          <rPr>
            <sz val="9"/>
            <color indexed="81"/>
            <rFont val="Tahoma"/>
            <family val="2"/>
          </rPr>
          <t xml:space="preserve">
plan for imuran</t>
        </r>
      </text>
    </comment>
    <comment ref="Z159" authorId="2">
      <text>
        <r>
          <rPr>
            <b/>
            <sz val="9"/>
            <color indexed="81"/>
            <rFont val="Tahoma"/>
            <family val="2"/>
          </rPr>
          <t>Julajak Limsrivilai:</t>
        </r>
        <r>
          <rPr>
            <sz val="9"/>
            <color indexed="81"/>
            <rFont val="Tahoma"/>
            <family val="2"/>
          </rPr>
          <t xml:space="preserve">
blood clot - hemorrhoid??</t>
        </r>
      </text>
    </comment>
    <comment ref="BE162" authorId="2">
      <text>
        <r>
          <rPr>
            <b/>
            <sz val="9"/>
            <color indexed="81"/>
            <rFont val="Tahoma"/>
            <family val="2"/>
          </rPr>
          <t>Julajak Limsrivilai:</t>
        </r>
        <r>
          <rPr>
            <sz val="9"/>
            <color indexed="81"/>
            <rFont val="Tahoma"/>
            <family val="2"/>
          </rPr>
          <t xml:space="preserve">
remicade</t>
        </r>
      </text>
    </comment>
    <comment ref="BF162" authorId="2">
      <text>
        <r>
          <rPr>
            <b/>
            <sz val="9"/>
            <color indexed="81"/>
            <rFont val="Tahoma"/>
            <family val="2"/>
          </rPr>
          <t>Julajak Limsrivilai:</t>
        </r>
        <r>
          <rPr>
            <sz val="9"/>
            <color indexed="81"/>
            <rFont val="Tahoma"/>
            <family val="2"/>
          </rPr>
          <t xml:space="preserve">
imuran</t>
        </r>
      </text>
    </comment>
    <comment ref="BE168" authorId="2">
      <text>
        <r>
          <rPr>
            <b/>
            <sz val="9"/>
            <color indexed="81"/>
            <rFont val="Tahoma"/>
            <family val="2"/>
          </rPr>
          <t>Julajak Limsrivilai:</t>
        </r>
        <r>
          <rPr>
            <sz val="9"/>
            <color indexed="81"/>
            <rFont val="Tahoma"/>
            <family val="2"/>
          </rPr>
          <t xml:space="preserve">
remicade was started </t>
        </r>
      </text>
    </comment>
    <comment ref="BE171" authorId="2">
      <text>
        <r>
          <rPr>
            <b/>
            <sz val="9"/>
            <color indexed="81"/>
            <rFont val="Tahoma"/>
            <family val="2"/>
          </rPr>
          <t>Julajak Limsrivilai:</t>
        </r>
        <r>
          <rPr>
            <sz val="9"/>
            <color indexed="81"/>
            <rFont val="Tahoma"/>
            <family val="2"/>
          </rPr>
          <t xml:space="preserve">
remicade --&gt; humira </t>
        </r>
      </text>
    </comment>
    <comment ref="BE174" authorId="2">
      <text>
        <r>
          <rPr>
            <b/>
            <sz val="9"/>
            <color indexed="81"/>
            <rFont val="Tahoma"/>
            <family val="2"/>
          </rPr>
          <t>Julajak Limsrivilai:</t>
        </r>
        <r>
          <rPr>
            <sz val="9"/>
            <color indexed="81"/>
            <rFont val="Tahoma"/>
            <family val="2"/>
          </rPr>
          <t xml:space="preserve">
infliximab</t>
        </r>
      </text>
    </comment>
    <comment ref="BE175" authorId="2">
      <text>
        <r>
          <rPr>
            <b/>
            <sz val="9"/>
            <color indexed="81"/>
            <rFont val="Tahoma"/>
            <family val="2"/>
          </rPr>
          <t>Julajak Limsrivilai:</t>
        </r>
        <r>
          <rPr>
            <sz val="9"/>
            <color indexed="81"/>
            <rFont val="Tahoma"/>
            <family val="2"/>
          </rPr>
          <t xml:space="preserve">
remicade 10 mg/kg (increase dose) </t>
        </r>
      </text>
    </comment>
    <comment ref="BE177" authorId="2">
      <text>
        <r>
          <rPr>
            <b/>
            <sz val="9"/>
            <color indexed="81"/>
            <rFont val="Tahoma"/>
            <family val="2"/>
          </rPr>
          <t>Julajak Limsrivilai:</t>
        </r>
        <r>
          <rPr>
            <sz val="9"/>
            <color indexed="81"/>
            <rFont val="Tahoma"/>
            <family val="2"/>
          </rPr>
          <t xml:space="preserve">
stelara</t>
        </r>
      </text>
    </comment>
    <comment ref="T178" authorId="2">
      <text>
        <r>
          <rPr>
            <b/>
            <sz val="9"/>
            <color indexed="81"/>
            <rFont val="Tahoma"/>
            <family val="2"/>
          </rPr>
          <t>Julajak Limsrivilai:</t>
        </r>
        <r>
          <rPr>
            <sz val="9"/>
            <color indexed="81"/>
            <rFont val="Tahoma"/>
            <family val="2"/>
          </rPr>
          <t xml:space="preserve">
colectomy due to refractory, not mention to stricture/fistula </t>
        </r>
      </text>
    </comment>
    <comment ref="BD179" authorId="2">
      <text>
        <r>
          <rPr>
            <b/>
            <sz val="9"/>
            <color indexed="81"/>
            <rFont val="Tahoma"/>
            <family val="2"/>
          </rPr>
          <t>Julajak Limsrivilai:</t>
        </r>
        <r>
          <rPr>
            <sz val="9"/>
            <color indexed="81"/>
            <rFont val="Tahoma"/>
            <family val="2"/>
          </rPr>
          <t xml:space="preserve">
bactrim DS bid for 5 days</t>
        </r>
      </text>
    </comment>
    <comment ref="BE180" authorId="2">
      <text>
        <r>
          <rPr>
            <b/>
            <sz val="9"/>
            <color indexed="81"/>
            <rFont val="Tahoma"/>
            <family val="2"/>
          </rPr>
          <t>Julajak Limsrivilai:</t>
        </r>
        <r>
          <rPr>
            <sz val="9"/>
            <color indexed="81"/>
            <rFont val="Tahoma"/>
            <family val="2"/>
          </rPr>
          <t xml:space="preserve">
entyvio (planned before admission) </t>
        </r>
      </text>
    </comment>
    <comment ref="BC182" authorId="2">
      <text>
        <r>
          <rPr>
            <b/>
            <sz val="9"/>
            <color indexed="81"/>
            <rFont val="Tahoma"/>
            <family val="2"/>
          </rPr>
          <t>Julajak Limsrivilai:</t>
        </r>
        <r>
          <rPr>
            <sz val="9"/>
            <color indexed="81"/>
            <rFont val="Tahoma"/>
            <family val="2"/>
          </rPr>
          <t xml:space="preserve">
budesonide, and withheld other meds, will discuss later </t>
        </r>
      </text>
    </comment>
    <comment ref="BE183" authorId="2">
      <text>
        <r>
          <rPr>
            <b/>
            <sz val="9"/>
            <color indexed="81"/>
            <rFont val="Tahoma"/>
            <family val="2"/>
          </rPr>
          <t>Julajak Limsrivilai:</t>
        </r>
        <r>
          <rPr>
            <sz val="9"/>
            <color indexed="81"/>
            <rFont val="Tahoma"/>
            <family val="2"/>
          </rPr>
          <t xml:space="preserve">
remicade</t>
        </r>
      </text>
    </comment>
    <comment ref="BE185" authorId="2">
      <text>
        <r>
          <rPr>
            <b/>
            <sz val="9"/>
            <color indexed="81"/>
            <rFont val="Tahoma"/>
            <family val="2"/>
          </rPr>
          <t>Julajak Limsrivilai:</t>
        </r>
        <r>
          <rPr>
            <sz val="9"/>
            <color indexed="81"/>
            <rFont val="Tahoma"/>
            <family val="2"/>
          </rPr>
          <t xml:space="preserve">
vedolizumab</t>
        </r>
      </text>
    </comment>
    <comment ref="BD188" authorId="2">
      <text>
        <r>
          <rPr>
            <b/>
            <sz val="9"/>
            <color indexed="81"/>
            <rFont val="Tahoma"/>
            <family val="2"/>
          </rPr>
          <t>Julajak Limsrivilai:</t>
        </r>
        <r>
          <rPr>
            <sz val="9"/>
            <color indexed="81"/>
            <rFont val="Tahoma"/>
            <family val="2"/>
          </rPr>
          <t xml:space="preserve">
ciprofloxacin for Rx SIBO</t>
        </r>
      </text>
    </comment>
    <comment ref="BD190" authorId="2">
      <text>
        <r>
          <rPr>
            <b/>
            <sz val="9"/>
            <color indexed="81"/>
            <rFont val="Tahoma"/>
            <family val="2"/>
          </rPr>
          <t>Julajak Limsrivilai:</t>
        </r>
        <r>
          <rPr>
            <sz val="9"/>
            <color indexed="81"/>
            <rFont val="Tahoma"/>
            <family val="2"/>
          </rPr>
          <t xml:space="preserve">
azithromycin 500 mg * 5 days </t>
        </r>
      </text>
    </comment>
    <comment ref="BD191" authorId="2">
      <text>
        <r>
          <rPr>
            <b/>
            <sz val="9"/>
            <color indexed="81"/>
            <rFont val="Tahoma"/>
            <family val="2"/>
          </rPr>
          <t>Julajak Limsrivilai:</t>
        </r>
        <r>
          <rPr>
            <sz val="9"/>
            <color indexed="81"/>
            <rFont val="Tahoma"/>
            <family val="2"/>
          </rPr>
          <t xml:space="preserve">
ciprofloxacin</t>
        </r>
      </text>
    </comment>
    <comment ref="BK197" authorId="2">
      <text>
        <r>
          <rPr>
            <b/>
            <sz val="9"/>
            <color indexed="81"/>
            <rFont val="Tahoma"/>
            <family val="2"/>
          </rPr>
          <t>Julajak Limsrivilai:</t>
        </r>
        <r>
          <rPr>
            <sz val="9"/>
            <color indexed="81"/>
            <rFont val="Tahoma"/>
            <family val="2"/>
          </rPr>
          <t xml:space="preserve">
elective restoration surgery </t>
        </r>
      </text>
    </comment>
    <comment ref="BE199" authorId="2">
      <text>
        <r>
          <rPr>
            <b/>
            <sz val="9"/>
            <color indexed="81"/>
            <rFont val="Tahoma"/>
            <family val="2"/>
          </rPr>
          <t>Julajak Limsrivilai:</t>
        </r>
        <r>
          <rPr>
            <sz val="9"/>
            <color indexed="81"/>
            <rFont val="Tahoma"/>
            <family val="2"/>
          </rPr>
          <t xml:space="preserve">
infliximab</t>
        </r>
      </text>
    </comment>
    <comment ref="BK201" authorId="2">
      <text>
        <r>
          <rPr>
            <b/>
            <sz val="9"/>
            <color indexed="81"/>
            <rFont val="Tahoma"/>
            <family val="2"/>
          </rPr>
          <t>Julajak Limsrivilai:</t>
        </r>
        <r>
          <rPr>
            <sz val="9"/>
            <color indexed="81"/>
            <rFont val="Tahoma"/>
            <family val="2"/>
          </rPr>
          <t xml:space="preserve">
admitted due to epiploic appendagitis one time </t>
        </r>
      </text>
    </comment>
    <comment ref="BE209" authorId="2">
      <text>
        <r>
          <rPr>
            <b/>
            <sz val="9"/>
            <color indexed="81"/>
            <rFont val="Tahoma"/>
            <family val="2"/>
          </rPr>
          <t>Julajak Limsrivilai:</t>
        </r>
        <r>
          <rPr>
            <sz val="9"/>
            <color indexed="81"/>
            <rFont val="Tahoma"/>
            <family val="2"/>
          </rPr>
          <t xml:space="preserve">
entyvio</t>
        </r>
      </text>
    </comment>
    <comment ref="BD211" authorId="2">
      <text>
        <r>
          <rPr>
            <b/>
            <sz val="9"/>
            <color indexed="81"/>
            <rFont val="Tahoma"/>
            <family val="2"/>
          </rPr>
          <t>Julajak Limsrivilai:</t>
        </r>
        <r>
          <rPr>
            <sz val="9"/>
            <color indexed="81"/>
            <rFont val="Tahoma"/>
            <family val="2"/>
          </rPr>
          <t xml:space="preserve">
ciprofloxacin</t>
        </r>
      </text>
    </comment>
    <comment ref="BE211" authorId="2">
      <text>
        <r>
          <rPr>
            <b/>
            <sz val="9"/>
            <color indexed="81"/>
            <rFont val="Tahoma"/>
            <family val="2"/>
          </rPr>
          <t>Julajak Limsrivilai:</t>
        </r>
        <r>
          <rPr>
            <sz val="9"/>
            <color indexed="81"/>
            <rFont val="Tahoma"/>
            <family val="2"/>
          </rPr>
          <t xml:space="preserve">
stelara</t>
        </r>
      </text>
    </comment>
    <comment ref="BK212" authorId="2">
      <text>
        <r>
          <rPr>
            <b/>
            <sz val="9"/>
            <color indexed="81"/>
            <rFont val="Tahoma"/>
            <family val="2"/>
          </rPr>
          <t>Julajak Limsrivilai:</t>
        </r>
        <r>
          <rPr>
            <sz val="9"/>
            <color indexed="81"/>
            <rFont val="Tahoma"/>
            <family val="2"/>
          </rPr>
          <t xml:space="preserve">
admitted for coil embolization of mesenteric varices </t>
        </r>
      </text>
    </comment>
    <comment ref="BE215" authorId="2">
      <text>
        <r>
          <rPr>
            <b/>
            <sz val="9"/>
            <color indexed="81"/>
            <rFont val="Tahoma"/>
            <family val="2"/>
          </rPr>
          <t>Julajak Limsrivilai:</t>
        </r>
        <r>
          <rPr>
            <sz val="9"/>
            <color indexed="81"/>
            <rFont val="Tahoma"/>
            <family val="2"/>
          </rPr>
          <t xml:space="preserve">
remicade</t>
        </r>
      </text>
    </comment>
    <comment ref="BF215" authorId="2">
      <text>
        <r>
          <rPr>
            <b/>
            <sz val="9"/>
            <color indexed="81"/>
            <rFont val="Tahoma"/>
            <family val="2"/>
          </rPr>
          <t>Julajak Limsrivilai:</t>
        </r>
        <r>
          <rPr>
            <sz val="9"/>
            <color indexed="81"/>
            <rFont val="Tahoma"/>
            <family val="2"/>
          </rPr>
          <t xml:space="preserve">
imuran</t>
        </r>
      </text>
    </comment>
    <comment ref="BE219" authorId="2">
      <text>
        <r>
          <rPr>
            <b/>
            <sz val="9"/>
            <color indexed="81"/>
            <rFont val="Tahoma"/>
            <family val="2"/>
          </rPr>
          <t>Julajak Limsrivilai:</t>
        </r>
        <r>
          <rPr>
            <sz val="9"/>
            <color indexed="81"/>
            <rFont val="Tahoma"/>
            <family val="2"/>
          </rPr>
          <t xml:space="preserve">
entyvio</t>
        </r>
      </text>
    </comment>
    <comment ref="BD222" authorId="2">
      <text>
        <r>
          <rPr>
            <b/>
            <sz val="9"/>
            <color indexed="81"/>
            <rFont val="Tahoma"/>
            <family val="2"/>
          </rPr>
          <t>Julajak Limsrivilai:</t>
        </r>
        <r>
          <rPr>
            <sz val="9"/>
            <color indexed="81"/>
            <rFont val="Tahoma"/>
            <family val="2"/>
          </rPr>
          <t xml:space="preserve">
bactrim</t>
        </r>
      </text>
    </comment>
    <comment ref="BC226" authorId="2">
      <text>
        <r>
          <rPr>
            <b/>
            <sz val="9"/>
            <color indexed="81"/>
            <rFont val="Tahoma"/>
            <family val="2"/>
          </rPr>
          <t>Julajak Limsrivilai:</t>
        </r>
        <r>
          <rPr>
            <sz val="9"/>
            <color indexed="81"/>
            <rFont val="Tahoma"/>
            <family val="2"/>
          </rPr>
          <t xml:space="preserve">
oral budesonide was started later </t>
        </r>
      </text>
    </comment>
    <comment ref="BE227" authorId="2">
      <text>
        <r>
          <rPr>
            <b/>
            <sz val="9"/>
            <color indexed="81"/>
            <rFont val="Tahoma"/>
            <family val="2"/>
          </rPr>
          <t>Julajak Limsrivilai:</t>
        </r>
        <r>
          <rPr>
            <sz val="9"/>
            <color indexed="81"/>
            <rFont val="Tahoma"/>
            <family val="2"/>
          </rPr>
          <t xml:space="preserve">
remicade</t>
        </r>
      </text>
    </comment>
    <comment ref="BE230" authorId="2">
      <text>
        <r>
          <rPr>
            <b/>
            <sz val="9"/>
            <color indexed="81"/>
            <rFont val="Tahoma"/>
            <family val="2"/>
          </rPr>
          <t>Julajak Limsrivilai:</t>
        </r>
        <r>
          <rPr>
            <sz val="9"/>
            <color indexed="81"/>
            <rFont val="Tahoma"/>
            <family val="2"/>
          </rPr>
          <t xml:space="preserve">
inc remicade rapid rate? </t>
        </r>
      </text>
    </comment>
    <comment ref="BE234" authorId="2">
      <text>
        <r>
          <rPr>
            <b/>
            <sz val="9"/>
            <color indexed="81"/>
            <rFont val="Tahoma"/>
            <family val="2"/>
          </rPr>
          <t>Julajak Limsrivilai:</t>
        </r>
        <r>
          <rPr>
            <sz val="9"/>
            <color indexed="81"/>
            <rFont val="Tahoma"/>
            <family val="2"/>
          </rPr>
          <t xml:space="preserve">
remicade</t>
        </r>
      </text>
    </comment>
    <comment ref="BF235" authorId="2">
      <text>
        <r>
          <rPr>
            <b/>
            <sz val="9"/>
            <color indexed="81"/>
            <rFont val="Tahoma"/>
            <family val="2"/>
          </rPr>
          <t>Julajak Limsrivilai:</t>
        </r>
        <r>
          <rPr>
            <sz val="9"/>
            <color indexed="81"/>
            <rFont val="Tahoma"/>
            <family val="2"/>
          </rPr>
          <t xml:space="preserve">
start AZA</t>
        </r>
      </text>
    </comment>
    <comment ref="BE236" authorId="2">
      <text>
        <r>
          <rPr>
            <b/>
            <sz val="9"/>
            <color indexed="81"/>
            <rFont val="Tahoma"/>
            <family val="2"/>
          </rPr>
          <t>Julajak Limsrivilai:</t>
        </r>
        <r>
          <rPr>
            <sz val="9"/>
            <color indexed="81"/>
            <rFont val="Tahoma"/>
            <family val="2"/>
          </rPr>
          <t xml:space="preserve">
stelera</t>
        </r>
      </text>
    </comment>
    <comment ref="BD237" authorId="2">
      <text>
        <r>
          <rPr>
            <b/>
            <sz val="9"/>
            <color indexed="81"/>
            <rFont val="Tahoma"/>
            <family val="2"/>
          </rPr>
          <t>Julajak Limsrivilai:</t>
        </r>
        <r>
          <rPr>
            <sz val="9"/>
            <color indexed="81"/>
            <rFont val="Tahoma"/>
            <family val="2"/>
          </rPr>
          <t xml:space="preserve">
metronidazole added in 7/2016, due to perianal disease? </t>
        </r>
      </text>
    </comment>
    <comment ref="BE237" authorId="2">
      <text>
        <r>
          <rPr>
            <b/>
            <sz val="9"/>
            <color indexed="81"/>
            <rFont val="Tahoma"/>
            <family val="2"/>
          </rPr>
          <t>Julajak Limsrivilai:</t>
        </r>
        <r>
          <rPr>
            <sz val="9"/>
            <color indexed="81"/>
            <rFont val="Tahoma"/>
            <family val="2"/>
          </rPr>
          <t xml:space="preserve">
change from humira to remicade on encounter 7/2016</t>
        </r>
      </text>
    </comment>
    <comment ref="BE238" authorId="2">
      <text>
        <r>
          <rPr>
            <b/>
            <sz val="9"/>
            <color indexed="81"/>
            <rFont val="Tahoma"/>
            <family val="2"/>
          </rPr>
          <t>Julajak Limsrivilai:</t>
        </r>
        <r>
          <rPr>
            <sz val="9"/>
            <color indexed="81"/>
            <rFont val="Tahoma"/>
            <family val="2"/>
          </rPr>
          <t xml:space="preserve">
increase humira to weekly</t>
        </r>
      </text>
    </comment>
    <comment ref="BC239" authorId="2">
      <text>
        <r>
          <rPr>
            <b/>
            <sz val="9"/>
            <color indexed="81"/>
            <rFont val="Tahoma"/>
            <family val="2"/>
          </rPr>
          <t>Julajak Limsrivilai:</t>
        </r>
        <r>
          <rPr>
            <sz val="9"/>
            <color indexed="81"/>
            <rFont val="Tahoma"/>
            <family val="2"/>
          </rPr>
          <t xml:space="preserve">
increase proctofoam, ileoscopy 2 mo showed ulcers, and plan switch to stelara, but after one year, still not approved</t>
        </r>
      </text>
    </comment>
    <comment ref="BC240" authorId="2">
      <text>
        <r>
          <rPr>
            <b/>
            <sz val="9"/>
            <color indexed="81"/>
            <rFont val="Tahoma"/>
            <family val="2"/>
          </rPr>
          <t>Julajak Limsrivilai:</t>
        </r>
        <r>
          <rPr>
            <sz val="9"/>
            <color indexed="81"/>
            <rFont val="Tahoma"/>
            <family val="2"/>
          </rPr>
          <t xml:space="preserve">
prednisolone</t>
        </r>
      </text>
    </comment>
    <comment ref="BD240" authorId="2">
      <text>
        <r>
          <rPr>
            <b/>
            <sz val="9"/>
            <color indexed="81"/>
            <rFont val="Tahoma"/>
            <family val="2"/>
          </rPr>
          <t>Julajak Limsrivilai:</t>
        </r>
        <r>
          <rPr>
            <sz val="9"/>
            <color indexed="81"/>
            <rFont val="Tahoma"/>
            <family val="2"/>
          </rPr>
          <t xml:space="preserve">
doxycycline</t>
        </r>
      </text>
    </comment>
    <comment ref="BF240" authorId="2">
      <text>
        <r>
          <rPr>
            <b/>
            <sz val="9"/>
            <color indexed="81"/>
            <rFont val="Tahoma"/>
            <family val="2"/>
          </rPr>
          <t>Julajak Limsrivilai:</t>
        </r>
        <r>
          <rPr>
            <sz val="9"/>
            <color indexed="81"/>
            <rFont val="Tahoma"/>
            <family val="2"/>
          </rPr>
          <t xml:space="preserve">
cellcept</t>
        </r>
      </text>
    </comment>
    <comment ref="BE242" authorId="2">
      <text>
        <r>
          <rPr>
            <b/>
            <sz val="9"/>
            <color indexed="81"/>
            <rFont val="Tahoma"/>
            <family val="2"/>
          </rPr>
          <t>Julajak Limsrivilai:</t>
        </r>
        <r>
          <rPr>
            <sz val="9"/>
            <color indexed="81"/>
            <rFont val="Tahoma"/>
            <family val="2"/>
          </rPr>
          <t xml:space="preserve">
stelara</t>
        </r>
      </text>
    </comment>
    <comment ref="AS244" authorId="2">
      <text>
        <r>
          <rPr>
            <b/>
            <sz val="9"/>
            <color indexed="81"/>
            <rFont val="Tahoma"/>
            <family val="2"/>
          </rPr>
          <t>Julajak Limsrivilai:</t>
        </r>
        <r>
          <rPr>
            <sz val="9"/>
            <color indexed="81"/>
            <rFont val="Tahoma"/>
            <family val="2"/>
          </rPr>
          <t xml:space="preserve">
LUX MEDI2070
 </t>
        </r>
      </text>
    </comment>
    <comment ref="BE247" authorId="2">
      <text>
        <r>
          <rPr>
            <b/>
            <sz val="9"/>
            <color indexed="81"/>
            <rFont val="Tahoma"/>
            <family val="2"/>
          </rPr>
          <t>Julajak Limsrivilai:</t>
        </r>
        <r>
          <rPr>
            <sz val="9"/>
            <color indexed="81"/>
            <rFont val="Tahoma"/>
            <family val="2"/>
          </rPr>
          <t xml:space="preserve">
stelara </t>
        </r>
      </text>
    </comment>
    <comment ref="AB248" authorId="2">
      <text>
        <r>
          <rPr>
            <b/>
            <sz val="9"/>
            <color indexed="81"/>
            <rFont val="Tahoma"/>
            <family val="2"/>
          </rPr>
          <t>Julajak Limsrivilai:</t>
        </r>
        <r>
          <rPr>
            <sz val="9"/>
            <color indexed="81"/>
            <rFont val="Tahoma"/>
            <family val="2"/>
          </rPr>
          <t xml:space="preserve">
hematemesis </t>
        </r>
      </text>
    </comment>
    <comment ref="BD249" authorId="2">
      <text>
        <r>
          <rPr>
            <b/>
            <sz val="9"/>
            <color indexed="81"/>
            <rFont val="Tahoma"/>
            <family val="2"/>
          </rPr>
          <t>Julajak Limsrivilai:</t>
        </r>
        <r>
          <rPr>
            <sz val="9"/>
            <color indexed="81"/>
            <rFont val="Tahoma"/>
            <family val="2"/>
          </rPr>
          <t xml:space="preserve">
azithromycin 500 mg 5 days </t>
        </r>
      </text>
    </comment>
    <comment ref="BE253" authorId="2">
      <text>
        <r>
          <rPr>
            <b/>
            <sz val="9"/>
            <color indexed="81"/>
            <rFont val="Tahoma"/>
            <family val="2"/>
          </rPr>
          <t>Julajak Limsrivilai:</t>
        </r>
        <r>
          <rPr>
            <sz val="9"/>
            <color indexed="81"/>
            <rFont val="Tahoma"/>
            <family val="2"/>
          </rPr>
          <t xml:space="preserve">
cimzia</t>
        </r>
      </text>
    </comment>
    <comment ref="AA258" authorId="2">
      <text>
        <r>
          <rPr>
            <b/>
            <sz val="9"/>
            <color indexed="81"/>
            <rFont val="Tahoma"/>
            <family val="2"/>
          </rPr>
          <t>Julajak Limsrivilai:</t>
        </r>
        <r>
          <rPr>
            <sz val="9"/>
            <color indexed="81"/>
            <rFont val="Tahoma"/>
            <family val="2"/>
          </rPr>
          <t xml:space="preserve">
anal pain </t>
        </r>
      </text>
    </comment>
    <comment ref="T266" authorId="2">
      <text>
        <r>
          <rPr>
            <b/>
            <sz val="9"/>
            <color indexed="81"/>
            <rFont val="Tahoma"/>
            <family val="2"/>
          </rPr>
          <t>Julajak Limsrivilai:</t>
        </r>
        <r>
          <rPr>
            <sz val="9"/>
            <color indexed="81"/>
            <rFont val="Tahoma"/>
            <family val="2"/>
          </rPr>
          <t xml:space="preserve">
dilatation</t>
        </r>
      </text>
    </comment>
    <comment ref="AF266" authorId="2">
      <text>
        <r>
          <rPr>
            <b/>
            <sz val="9"/>
            <color indexed="81"/>
            <rFont val="Tahoma"/>
            <family val="2"/>
          </rPr>
          <t>Julajak Limsrivilai:</t>
        </r>
        <r>
          <rPr>
            <sz val="9"/>
            <color indexed="81"/>
            <rFont val="Tahoma"/>
            <family val="2"/>
          </rPr>
          <t xml:space="preserve">
possibly taking, the patient took prn </t>
        </r>
      </text>
    </comment>
    <comment ref="R270" authorId="2">
      <text>
        <r>
          <rPr>
            <b/>
            <sz val="9"/>
            <color indexed="81"/>
            <rFont val="Tahoma"/>
            <family val="2"/>
          </rPr>
          <t>Julajak Limsrivilai:</t>
        </r>
        <r>
          <rPr>
            <sz val="9"/>
            <color indexed="81"/>
            <rFont val="Tahoma"/>
            <family val="2"/>
          </rPr>
          <t xml:space="preserve">
jejunum and duodenum</t>
        </r>
      </text>
    </comment>
    <comment ref="R276" authorId="2">
      <text>
        <r>
          <rPr>
            <b/>
            <sz val="9"/>
            <color indexed="81"/>
            <rFont val="Tahoma"/>
            <family val="2"/>
          </rPr>
          <t>Julajak Limsrivilai:</t>
        </r>
        <r>
          <rPr>
            <sz val="9"/>
            <color indexed="81"/>
            <rFont val="Tahoma"/>
            <family val="2"/>
          </rPr>
          <t xml:space="preserve">
jejunum</t>
        </r>
      </text>
    </comment>
    <comment ref="BE284" authorId="2">
      <text>
        <r>
          <rPr>
            <b/>
            <sz val="9"/>
            <color indexed="81"/>
            <rFont val="Tahoma"/>
            <family val="2"/>
          </rPr>
          <t>Julajak Limsrivilai:</t>
        </r>
        <r>
          <rPr>
            <sz val="9"/>
            <color indexed="81"/>
            <rFont val="Tahoma"/>
            <family val="2"/>
          </rPr>
          <t xml:space="preserve">
change med to entyvio </t>
        </r>
      </text>
    </comment>
    <comment ref="BE285" authorId="2">
      <text>
        <r>
          <rPr>
            <b/>
            <sz val="9"/>
            <color indexed="81"/>
            <rFont val="Tahoma"/>
            <family val="2"/>
          </rPr>
          <t>Julajak Limsrivilai:</t>
        </r>
        <r>
          <rPr>
            <sz val="9"/>
            <color indexed="81"/>
            <rFont val="Tahoma"/>
            <family val="2"/>
          </rPr>
          <t xml:space="preserve">
remicade</t>
        </r>
      </text>
    </comment>
    <comment ref="BF285" authorId="2">
      <text>
        <r>
          <rPr>
            <b/>
            <sz val="9"/>
            <color indexed="81"/>
            <rFont val="Tahoma"/>
            <family val="2"/>
          </rPr>
          <t>Julajak Limsrivilai:</t>
        </r>
        <r>
          <rPr>
            <sz val="9"/>
            <color indexed="81"/>
            <rFont val="Tahoma"/>
            <family val="2"/>
          </rPr>
          <t xml:space="preserve">
MTX</t>
        </r>
      </text>
    </comment>
    <comment ref="BE286" authorId="2">
      <text>
        <r>
          <rPr>
            <b/>
            <sz val="9"/>
            <color indexed="81"/>
            <rFont val="Tahoma"/>
            <family val="2"/>
          </rPr>
          <t>Julajak Limsrivilai:</t>
        </r>
        <r>
          <rPr>
            <sz val="9"/>
            <color indexed="81"/>
            <rFont val="Tahoma"/>
            <family val="2"/>
          </rPr>
          <t xml:space="preserve">
change to remicade </t>
        </r>
      </text>
    </comment>
    <comment ref="BC290" authorId="2">
      <text>
        <r>
          <rPr>
            <b/>
            <sz val="9"/>
            <color indexed="81"/>
            <rFont val="Tahoma"/>
            <family val="2"/>
          </rPr>
          <t>Julajak Limsrivilai:</t>
        </r>
        <r>
          <rPr>
            <sz val="9"/>
            <color indexed="81"/>
            <rFont val="Tahoma"/>
            <family val="2"/>
          </rPr>
          <t xml:space="preserve">
budesonide</t>
        </r>
      </text>
    </comment>
    <comment ref="BE291" authorId="2">
      <text>
        <r>
          <rPr>
            <b/>
            <sz val="9"/>
            <color indexed="81"/>
            <rFont val="Tahoma"/>
            <family val="2"/>
          </rPr>
          <t>Julajak Limsrivilai:</t>
        </r>
        <r>
          <rPr>
            <sz val="9"/>
            <color indexed="81"/>
            <rFont val="Tahoma"/>
            <family val="2"/>
          </rPr>
          <t xml:space="preserve">
increase dose IFX </t>
        </r>
      </text>
    </comment>
    <comment ref="BE292" authorId="2">
      <text>
        <r>
          <rPr>
            <b/>
            <sz val="9"/>
            <color indexed="81"/>
            <rFont val="Tahoma"/>
            <family val="2"/>
          </rPr>
          <t>Julajak Limsrivilai:</t>
        </r>
        <r>
          <rPr>
            <sz val="9"/>
            <color indexed="81"/>
            <rFont val="Tahoma"/>
            <family val="2"/>
          </rPr>
          <t xml:space="preserve">
entyvio</t>
        </r>
      </text>
    </comment>
    <comment ref="BC294" authorId="2">
      <text>
        <r>
          <rPr>
            <b/>
            <sz val="9"/>
            <color indexed="81"/>
            <rFont val="Tahoma"/>
            <family val="2"/>
          </rPr>
          <t>Julajak Limsrivilai:</t>
        </r>
        <r>
          <rPr>
            <sz val="9"/>
            <color indexed="81"/>
            <rFont val="Tahoma"/>
            <family val="2"/>
          </rPr>
          <t xml:space="preserve">
oral prednisolone </t>
        </r>
      </text>
    </comment>
    <comment ref="BE294" authorId="2">
      <text>
        <r>
          <rPr>
            <b/>
            <sz val="9"/>
            <color indexed="81"/>
            <rFont val="Tahoma"/>
            <family val="2"/>
          </rPr>
          <t>Julajak Limsrivilai:</t>
        </r>
        <r>
          <rPr>
            <sz val="9"/>
            <color indexed="81"/>
            <rFont val="Tahoma"/>
            <family val="2"/>
          </rPr>
          <t xml:space="preserve">
humira --&gt; remicade</t>
        </r>
      </text>
    </comment>
    <comment ref="BF294" authorId="2">
      <text>
        <r>
          <rPr>
            <b/>
            <sz val="9"/>
            <color indexed="81"/>
            <rFont val="Tahoma"/>
            <family val="2"/>
          </rPr>
          <t>Julajak Limsrivilai:</t>
        </r>
        <r>
          <rPr>
            <sz val="9"/>
            <color indexed="81"/>
            <rFont val="Tahoma"/>
            <family val="2"/>
          </rPr>
          <t xml:space="preserve">
MTX</t>
        </r>
      </text>
    </comment>
    <comment ref="BC296" authorId="2">
      <text>
        <r>
          <rPr>
            <b/>
            <sz val="9"/>
            <color indexed="81"/>
            <rFont val="Tahoma"/>
            <family val="2"/>
          </rPr>
          <t>Julajak Limsrivilai:</t>
        </r>
        <r>
          <rPr>
            <sz val="9"/>
            <color indexed="81"/>
            <rFont val="Tahoma"/>
            <family val="2"/>
          </rPr>
          <t xml:space="preserve">
budesonide </t>
        </r>
      </text>
    </comment>
    <comment ref="BC299" authorId="2">
      <text>
        <r>
          <rPr>
            <b/>
            <sz val="9"/>
            <color indexed="81"/>
            <rFont val="Tahoma"/>
            <family val="2"/>
          </rPr>
          <t>Julajak Limsrivilai:</t>
        </r>
        <r>
          <rPr>
            <sz val="9"/>
            <color indexed="81"/>
            <rFont val="Tahoma"/>
            <family val="2"/>
          </rPr>
          <t xml:space="preserve">
prednisolone</t>
        </r>
      </text>
    </comment>
    <comment ref="BE299" authorId="2">
      <text>
        <r>
          <rPr>
            <b/>
            <sz val="9"/>
            <color indexed="81"/>
            <rFont val="Tahoma"/>
            <family val="2"/>
          </rPr>
          <t>Julajak Limsrivilai:</t>
        </r>
        <r>
          <rPr>
            <sz val="9"/>
            <color indexed="81"/>
            <rFont val="Tahoma"/>
            <family val="2"/>
          </rPr>
          <t xml:space="preserve">
change to vedo</t>
        </r>
      </text>
    </comment>
    <comment ref="AE303" authorId="2">
      <text>
        <r>
          <rPr>
            <b/>
            <sz val="9"/>
            <color indexed="81"/>
            <rFont val="Tahoma"/>
            <family val="2"/>
          </rPr>
          <t>Julajak Limsrivilai:</t>
        </r>
        <r>
          <rPr>
            <sz val="9"/>
            <color indexed="81"/>
            <rFont val="Tahoma"/>
            <family val="2"/>
          </rPr>
          <t xml:space="preserve">
take for APLS</t>
        </r>
      </text>
    </comment>
    <comment ref="BE303" authorId="2">
      <text>
        <r>
          <rPr>
            <b/>
            <sz val="9"/>
            <color indexed="81"/>
            <rFont val="Tahoma"/>
            <family val="2"/>
          </rPr>
          <t>Julajak Limsrivilai:</t>
        </r>
        <r>
          <rPr>
            <sz val="9"/>
            <color indexed="81"/>
            <rFont val="Tahoma"/>
            <family val="2"/>
          </rPr>
          <t xml:space="preserve">
for not conflict with the treatment for APLS </t>
        </r>
      </text>
    </comment>
    <comment ref="BC305" authorId="2">
      <text>
        <r>
          <rPr>
            <b/>
            <sz val="9"/>
            <color indexed="81"/>
            <rFont val="Tahoma"/>
            <family val="2"/>
          </rPr>
          <t>Julajak Limsrivilai:</t>
        </r>
        <r>
          <rPr>
            <sz val="9"/>
            <color indexed="81"/>
            <rFont val="Tahoma"/>
            <family val="2"/>
          </rPr>
          <t xml:space="preserve">
budesonide </t>
        </r>
      </text>
    </comment>
    <comment ref="BC306" authorId="2">
      <text>
        <r>
          <rPr>
            <b/>
            <sz val="9"/>
            <color indexed="81"/>
            <rFont val="Tahoma"/>
            <family val="2"/>
          </rPr>
          <t>Julajak Limsrivilai:</t>
        </r>
        <r>
          <rPr>
            <sz val="9"/>
            <color indexed="81"/>
            <rFont val="Tahoma"/>
            <family val="2"/>
          </rPr>
          <t xml:space="preserve">
budesonide </t>
        </r>
      </text>
    </comment>
    <comment ref="AS307" authorId="2">
      <text>
        <r>
          <rPr>
            <b/>
            <sz val="9"/>
            <color indexed="81"/>
            <rFont val="Tahoma"/>
            <family val="2"/>
          </rPr>
          <t>Julajak Limsrivilai:</t>
        </r>
        <r>
          <rPr>
            <sz val="9"/>
            <color indexed="81"/>
            <rFont val="Tahoma"/>
            <family val="2"/>
          </rPr>
          <t xml:space="preserve">
GILEAD</t>
        </r>
      </text>
    </comment>
    <comment ref="BK307" authorId="2">
      <text>
        <r>
          <rPr>
            <b/>
            <sz val="9"/>
            <color indexed="81"/>
            <rFont val="Tahoma"/>
            <family val="2"/>
          </rPr>
          <t>Julajak Limsrivilai:</t>
        </r>
        <r>
          <rPr>
            <sz val="9"/>
            <color indexed="81"/>
            <rFont val="Tahoma"/>
            <family val="2"/>
          </rPr>
          <t xml:space="preserve">
SBO</t>
        </r>
      </text>
    </comment>
    <comment ref="BC308" authorId="2">
      <text>
        <r>
          <rPr>
            <b/>
            <sz val="9"/>
            <color indexed="81"/>
            <rFont val="Tahoma"/>
            <family val="2"/>
          </rPr>
          <t>Julajak Limsrivilai:</t>
        </r>
        <r>
          <rPr>
            <sz val="9"/>
            <color indexed="81"/>
            <rFont val="Tahoma"/>
            <family val="2"/>
          </rPr>
          <t xml:space="preserve">
prednisolone at the same time as vancomycin </t>
        </r>
      </text>
    </comment>
    <comment ref="BF309" authorId="2">
      <text>
        <r>
          <rPr>
            <b/>
            <sz val="9"/>
            <color indexed="81"/>
            <rFont val="Tahoma"/>
            <family val="2"/>
          </rPr>
          <t>Julajak Limsrivilai:</t>
        </r>
        <r>
          <rPr>
            <sz val="9"/>
            <color indexed="81"/>
            <rFont val="Tahoma"/>
            <family val="2"/>
          </rPr>
          <t xml:space="preserve">
AZA</t>
        </r>
      </text>
    </comment>
    <comment ref="BF311" authorId="2">
      <text>
        <r>
          <rPr>
            <b/>
            <sz val="9"/>
            <color indexed="81"/>
            <rFont val="Tahoma"/>
            <family val="2"/>
          </rPr>
          <t>Julajak Limsrivilai:</t>
        </r>
        <r>
          <rPr>
            <sz val="9"/>
            <color indexed="81"/>
            <rFont val="Tahoma"/>
            <family val="2"/>
          </rPr>
          <t xml:space="preserve">
increase dose 6MP</t>
        </r>
      </text>
    </comment>
    <comment ref="BF313" authorId="2">
      <text>
        <r>
          <rPr>
            <b/>
            <sz val="9"/>
            <color indexed="81"/>
            <rFont val="Tahoma"/>
            <family val="2"/>
          </rPr>
          <t>Julajak Limsrivilai:</t>
        </r>
        <r>
          <rPr>
            <sz val="9"/>
            <color indexed="81"/>
            <rFont val="Tahoma"/>
            <family val="2"/>
          </rPr>
          <t xml:space="preserve">
AZA</t>
        </r>
      </text>
    </comment>
    <comment ref="BE321" authorId="2">
      <text>
        <r>
          <rPr>
            <b/>
            <sz val="9"/>
            <color indexed="81"/>
            <rFont val="Tahoma"/>
            <family val="2"/>
          </rPr>
          <t>Julajak Limsrivilai:</t>
        </r>
        <r>
          <rPr>
            <sz val="9"/>
            <color indexed="81"/>
            <rFont val="Tahoma"/>
            <family val="2"/>
          </rPr>
          <t xml:space="preserve">
vedolizumab</t>
        </r>
      </text>
    </comment>
    <comment ref="BF322" authorId="2">
      <text>
        <r>
          <rPr>
            <b/>
            <sz val="9"/>
            <color indexed="81"/>
            <rFont val="Tahoma"/>
            <family val="2"/>
          </rPr>
          <t>Julajak Limsrivilai:</t>
        </r>
        <r>
          <rPr>
            <sz val="9"/>
            <color indexed="81"/>
            <rFont val="Tahoma"/>
            <family val="2"/>
          </rPr>
          <t xml:space="preserve">
MTX </t>
        </r>
      </text>
    </comment>
    <comment ref="T332" authorId="2">
      <text>
        <r>
          <rPr>
            <b/>
            <sz val="9"/>
            <color indexed="81"/>
            <rFont val="Tahoma"/>
            <family val="2"/>
          </rPr>
          <t>Julajak Limsrivilai:</t>
        </r>
        <r>
          <rPr>
            <sz val="9"/>
            <color indexed="81"/>
            <rFont val="Tahoma"/>
            <family val="2"/>
          </rPr>
          <t xml:space="preserve">
presented with obstructive symptoms and polyposis was found on the right colon resulting in hemicolectomy. Patho = IBD</t>
        </r>
      </text>
    </comment>
    <comment ref="BE363" authorId="2">
      <text>
        <r>
          <rPr>
            <b/>
            <sz val="9"/>
            <color indexed="81"/>
            <rFont val="Tahoma"/>
            <family val="2"/>
          </rPr>
          <t>Julajak Limsrivilai:</t>
        </r>
        <r>
          <rPr>
            <sz val="9"/>
            <color indexed="81"/>
            <rFont val="Tahoma"/>
            <family val="2"/>
          </rPr>
          <t xml:space="preserve">
increase cimzia dose</t>
        </r>
      </text>
    </comment>
    <comment ref="BF363" authorId="2">
      <text>
        <r>
          <rPr>
            <b/>
            <sz val="9"/>
            <color indexed="81"/>
            <rFont val="Tahoma"/>
            <family val="2"/>
          </rPr>
          <t>Julajak Limsrivilai:</t>
        </r>
        <r>
          <rPr>
            <sz val="9"/>
            <color indexed="81"/>
            <rFont val="Tahoma"/>
            <family val="2"/>
          </rPr>
          <t xml:space="preserve">
increase aza dose </t>
        </r>
      </text>
    </comment>
    <comment ref="T465" authorId="0">
      <text>
        <r>
          <rPr>
            <sz val="9"/>
            <color indexed="81"/>
            <rFont val="Tahoma"/>
            <family val="2"/>
          </rPr>
          <t xml:space="preserve">Julajak Limsrivilai:
1st surgery when Dx outside, 2nd because of unable to use remicade (pneumonia) </t>
        </r>
      </text>
    </comment>
    <comment ref="BK578" authorId="0">
      <text>
        <r>
          <rPr>
            <sz val="9"/>
            <color indexed="81"/>
            <rFont val="Tahoma"/>
            <family val="2"/>
          </rPr>
          <t>Julajak Limsrivilai:
multiple admission due to tubo-ovarian abscesses</t>
        </r>
      </text>
    </comment>
    <comment ref="U715" authorId="2">
      <text>
        <r>
          <rPr>
            <b/>
            <sz val="9"/>
            <color indexed="81"/>
            <rFont val="Tahoma"/>
            <family val="2"/>
          </rPr>
          <t>Julajak Limsrivilai:</t>
        </r>
        <r>
          <rPr>
            <sz val="9"/>
            <color indexed="81"/>
            <rFont val="Tahoma"/>
            <family val="2"/>
          </rPr>
          <t xml:space="preserve">
symptoms were fluctuated</t>
        </r>
      </text>
    </comment>
    <comment ref="BE715" authorId="2">
      <text>
        <r>
          <rPr>
            <b/>
            <sz val="9"/>
            <color indexed="81"/>
            <rFont val="Tahoma"/>
            <family val="2"/>
          </rPr>
          <t>Julajak Limsrivilai:</t>
        </r>
        <r>
          <rPr>
            <sz val="9"/>
            <color indexed="81"/>
            <rFont val="Tahoma"/>
            <family val="2"/>
          </rPr>
          <t xml:space="preserve">
symponi</t>
        </r>
      </text>
    </comment>
    <comment ref="T753" authorId="2">
      <text>
        <r>
          <rPr>
            <b/>
            <sz val="9"/>
            <color indexed="81"/>
            <rFont val="Tahoma"/>
            <family val="2"/>
          </rPr>
          <t>Julajak Limsrivilai:</t>
        </r>
        <r>
          <rPr>
            <sz val="9"/>
            <color indexed="81"/>
            <rFont val="Tahoma"/>
            <family val="2"/>
          </rPr>
          <t xml:space="preserve">
sigmoid diverticulitis </t>
        </r>
      </text>
    </comment>
  </commentList>
</comments>
</file>

<file path=xl/sharedStrings.xml><?xml version="1.0" encoding="utf-8"?>
<sst xmlns="http://schemas.openxmlformats.org/spreadsheetml/2006/main" count="1360" uniqueCount="868">
  <si>
    <t>Number</t>
  </si>
  <si>
    <t>subject ID</t>
  </si>
  <si>
    <t xml:space="preserve">mrn </t>
  </si>
  <si>
    <t>date_stool</t>
  </si>
  <si>
    <t xml:space="preserve">group </t>
  </si>
  <si>
    <t>DOB</t>
  </si>
  <si>
    <t xml:space="preserve">age </t>
  </si>
  <si>
    <t xml:space="preserve">sex </t>
  </si>
  <si>
    <t xml:space="preserve">smoking </t>
  </si>
  <si>
    <t>Date_IBD_DX</t>
  </si>
  <si>
    <t>duration of IBD (yr)</t>
  </si>
  <si>
    <t xml:space="preserve">type of IBD </t>
  </si>
  <si>
    <t>CD location</t>
  </si>
  <si>
    <t xml:space="preserve">CD behavior </t>
  </si>
  <si>
    <t>CD_stricture</t>
  </si>
  <si>
    <t>CD_fistulize</t>
  </si>
  <si>
    <t>CD_perianal</t>
  </si>
  <si>
    <t xml:space="preserve">UC type </t>
  </si>
  <si>
    <t>Hx_surgery</t>
  </si>
  <si>
    <t>presentation (wk)</t>
  </si>
  <si>
    <t>present_note</t>
  </si>
  <si>
    <t xml:space="preserve">inpatient </t>
  </si>
  <si>
    <t>LOS</t>
  </si>
  <si>
    <t>fever</t>
  </si>
  <si>
    <t>diarrhea</t>
  </si>
  <si>
    <t>abd_pain</t>
  </si>
  <si>
    <t>N_V</t>
  </si>
  <si>
    <t>oral 5-ASA</t>
  </si>
  <si>
    <t>topical 5-ASA</t>
  </si>
  <si>
    <t>oral prednisolon</t>
  </si>
  <si>
    <t xml:space="preserve">oral budisonide </t>
  </si>
  <si>
    <t>tropical corticosteroids</t>
  </si>
  <si>
    <t>Thiopurine</t>
  </si>
  <si>
    <t>MTX</t>
  </si>
  <si>
    <t>infliximab</t>
  </si>
  <si>
    <t>adalimumab</t>
  </si>
  <si>
    <t xml:space="preserve">certolizumab </t>
  </si>
  <si>
    <t>golimumab</t>
  </si>
  <si>
    <t>vedolizumab</t>
  </si>
  <si>
    <t>Ustekinumab</t>
  </si>
  <si>
    <t xml:space="preserve">Tofacitinib </t>
  </si>
  <si>
    <t>cellcept</t>
  </si>
  <si>
    <t>tacrolimus</t>
  </si>
  <si>
    <t xml:space="preserve">other </t>
  </si>
  <si>
    <t>Hb</t>
  </si>
  <si>
    <t>WBC</t>
  </si>
  <si>
    <t>Neut (%)</t>
  </si>
  <si>
    <t>Neut</t>
  </si>
  <si>
    <t>Alb</t>
  </si>
  <si>
    <t>ESR</t>
  </si>
  <si>
    <t>FC</t>
  </si>
  <si>
    <t>f_ATB</t>
  </si>
  <si>
    <t>f_biologics</t>
  </si>
  <si>
    <t>f_immunomodulator</t>
  </si>
  <si>
    <t>f_cyclosporin</t>
  </si>
  <si>
    <t>f_surgery</t>
  </si>
  <si>
    <t>BIOFIRE</t>
  </si>
  <si>
    <t xml:space="preserve">organism </t>
  </si>
  <si>
    <t xml:space="preserve">2 days </t>
  </si>
  <si>
    <t>norovirus</t>
  </si>
  <si>
    <t xml:space="preserve">ciproflox + flagyl </t>
  </si>
  <si>
    <t>1 months</t>
  </si>
  <si>
    <t>EPEC</t>
  </si>
  <si>
    <t xml:space="preserve">Tacrolimus </t>
  </si>
  <si>
    <t xml:space="preserve">1.5 weeks </t>
  </si>
  <si>
    <t xml:space="preserve">IV Methylprednisolone </t>
  </si>
  <si>
    <t xml:space="preserve">IV methylprednisolone, cefepime, flagyl </t>
  </si>
  <si>
    <t>on ATB</t>
  </si>
  <si>
    <t xml:space="preserve">3 weeks </t>
  </si>
  <si>
    <t>IV methylpred</t>
  </si>
  <si>
    <t xml:space="preserve">3-5 days </t>
  </si>
  <si>
    <t xml:space="preserve">Rx rectal abscess, plan to Rx with ustekinumab in Nov </t>
  </si>
  <si>
    <t xml:space="preserve">taper oral prednisolone </t>
  </si>
  <si>
    <t xml:space="preserve">few months </t>
  </si>
  <si>
    <t>CDI</t>
  </si>
  <si>
    <t xml:space="preserve">1 week </t>
  </si>
  <si>
    <t xml:space="preserve">EAEC </t>
  </si>
  <si>
    <t xml:space="preserve">developed intra-abdominal abscess at the same time, not mentioned to this +EAEC results </t>
  </si>
  <si>
    <t xml:space="preserve">2 weeks </t>
  </si>
  <si>
    <t>5 days</t>
  </si>
  <si>
    <t xml:space="preserve">admitted due to line sepsis, H/C - Klebsiella </t>
  </si>
  <si>
    <t xml:space="preserve">on ATB </t>
  </si>
  <si>
    <t>2 days</t>
  </si>
  <si>
    <t>7 days</t>
  </si>
  <si>
    <t>1.5 months</t>
  </si>
  <si>
    <t>&gt; 120</t>
  </si>
  <si>
    <t xml:space="preserve">intra-abdominal collection </t>
  </si>
  <si>
    <t>1 week</t>
  </si>
  <si>
    <t xml:space="preserve">on rifaximin </t>
  </si>
  <si>
    <t xml:space="preserve">5 days </t>
  </si>
  <si>
    <t xml:space="preserve">admitted due to stap sepsis (short bowel on TPN) </t>
  </si>
  <si>
    <t xml:space="preserve">on ATB (ampicillin - for UTI?) </t>
  </si>
  <si>
    <t xml:space="preserve">3 months </t>
  </si>
  <si>
    <t xml:space="preserve">1 days </t>
  </si>
  <si>
    <t>&gt; 1000</t>
  </si>
  <si>
    <t xml:space="preserve">fistula and phlegmon -&gt; underwent surgery finally </t>
  </si>
  <si>
    <t xml:space="preserve">pancreatitis </t>
  </si>
  <si>
    <t xml:space="preserve">6 days </t>
  </si>
  <si>
    <t xml:space="preserve">no action to the results </t>
  </si>
  <si>
    <t xml:space="preserve">1.5 months </t>
  </si>
  <si>
    <t xml:space="preserve">?Sx for perianal abscess - &gt; should we include as surgical treatment needed? </t>
  </si>
  <si>
    <t xml:space="preserve">thought EPEC was contaminant (the doctor used the word " positive for EPEC again" </t>
  </si>
  <si>
    <t xml:space="preserve">?possible have to be excluded due to closed loop obstruction, not flare) </t>
  </si>
  <si>
    <t xml:space="preserve">10 days </t>
  </si>
  <si>
    <t xml:space="preserve">inflammation on colonoscopy </t>
  </si>
  <si>
    <t xml:space="preserve">CTE no active disease, FC 10 days later 32.5 (Rx by ciprofloxacin, this time GI PCR +ve CDI, but -ve on toxin test --&gt; rx by budesonide and flagyl) </t>
  </si>
  <si>
    <t xml:space="preserve">4 days </t>
  </si>
  <si>
    <t xml:space="preserve">3 days </t>
  </si>
  <si>
    <t xml:space="preserve">admitted due to formation of abscess at his ileostomy </t>
  </si>
  <si>
    <t>several months</t>
  </si>
  <si>
    <t xml:space="preserve">7-10 days </t>
  </si>
  <si>
    <t>Salmonella</t>
  </si>
  <si>
    <t xml:space="preserve">1 year </t>
  </si>
  <si>
    <t>1 month</t>
  </si>
  <si>
    <t xml:space="preserve">8 days </t>
  </si>
  <si>
    <t>1 day</t>
  </si>
  <si>
    <t>cryptosporidium</t>
  </si>
  <si>
    <t xml:space="preserve">no specific treatment </t>
  </si>
  <si>
    <t xml:space="preserve">no Rx for a while, just received pred </t>
  </si>
  <si>
    <t xml:space="preserve">colono - inflammed rectum, Rx by increase supp canasa </t>
  </si>
  <si>
    <t xml:space="preserve">2 months </t>
  </si>
  <si>
    <t xml:space="preserve">1-2 weeks from ED note </t>
  </si>
  <si>
    <t xml:space="preserve">pregnancy, in note - false positive </t>
  </si>
  <si>
    <t>3 days</t>
  </si>
  <si>
    <t xml:space="preserve">UC s/p colectomy </t>
  </si>
  <si>
    <t xml:space="preserve">several weeks </t>
  </si>
  <si>
    <t xml:space="preserve">no ATB --&gt; colectomy </t>
  </si>
  <si>
    <t xml:space="preserve">on vancomycin for C.diff </t>
  </si>
  <si>
    <t xml:space="preserve">rectal neuroendocrine, symptoms were suspected to be related to tumor </t>
  </si>
  <si>
    <t xml:space="preserve">5 weeks </t>
  </si>
  <si>
    <t xml:space="preserve">3-4 weeks </t>
  </si>
  <si>
    <t xml:space="preserve">colono - colitis </t>
  </si>
  <si>
    <t xml:space="preserve">flex - colitis </t>
  </si>
  <si>
    <t xml:space="preserve">s/p OLT 2 weeks before admission, observe 1 day and D/C </t>
  </si>
  <si>
    <t xml:space="preserve">subtotal colectomy </t>
  </si>
  <si>
    <t xml:space="preserve">total colectomy </t>
  </si>
  <si>
    <t>10 days</t>
  </si>
  <si>
    <t xml:space="preserve">pregnancy, diarrhea --&gt; ED </t>
  </si>
  <si>
    <t>admitted due to intraabdominal abscess</t>
  </si>
  <si>
    <t>lab is from other hospital</t>
  </si>
  <si>
    <t xml:space="preserve">s/p colectomy </t>
  </si>
  <si>
    <t xml:space="preserve">C.diff toxin -ve --&gt; not receive ABX (improved by increase IFX frequency) </t>
  </si>
  <si>
    <t xml:space="preserve">s/p colectomy admitted due to cesarian resection --&gt; postop complication, ileus </t>
  </si>
  <si>
    <t xml:space="preserve">norovirus </t>
  </si>
  <si>
    <t xml:space="preserve">CD based on surgical specimen (ileum and colon, presented with perforation), but symptoms persisted later on since aug2012 --&gt; EGD, colono, VCE, DBE were normal. </t>
  </si>
  <si>
    <t xml:space="preserve">end stage DCM, UTI -&gt; ATB and develop CDI </t>
  </si>
  <si>
    <t xml:space="preserve">cryptosporidium </t>
  </si>
  <si>
    <t xml:space="preserve">CD with history of surgeries, admitted due to acute abdominal pain, better in 1-2 days --&gt; partial obstruction?, but no evidence on imaging, management did not increase immunosuppressive agent </t>
  </si>
  <si>
    <t>terminal ileitis of unknown cause, physician did not think it was Crohn's, DDX Bechet, FMF</t>
  </si>
  <si>
    <t xml:space="preserve">CD with pregnancy with abdominal pain, without diarrhea. Treat as CD when discharged --&gt; not improved, finally thought to be functional (FC 16 - came back after discharged) </t>
  </si>
  <si>
    <t>CD admitted due to polyarthralgia, no GI symptoms when he was admitted</t>
  </si>
  <si>
    <t xml:space="preserve">case recurrent CDI, no IBD, no IBS </t>
  </si>
  <si>
    <t xml:space="preserve">UC with colectomy </t>
  </si>
  <si>
    <t xml:space="preserve">no IBD, no IBS, has C.diff </t>
  </si>
  <si>
    <t xml:space="preserve">UC flare, C.diff --&gt; colectomy </t>
  </si>
  <si>
    <t xml:space="preserve">poor complaint patient </t>
  </si>
  <si>
    <t>cystic fibrosis</t>
  </si>
  <si>
    <t xml:space="preserve">CD abdominal pain CRP 2.2, MRE - active, pain spontaneously resolved 1 day after admission </t>
  </si>
  <si>
    <t xml:space="preserve">CD with fatigure, abdominal pain, no diarrhea, against advise --&gt; discharge </t>
  </si>
  <si>
    <t xml:space="preserve">C.diff </t>
  </si>
  <si>
    <t xml:space="preserve">4-6 weeks </t>
  </si>
  <si>
    <t xml:space="preserve">CD with flare </t>
  </si>
  <si>
    <t xml:space="preserve">diverticulitis (came with abdominal pain and diarrhea, but flex sig was normal. CTE diagnosed diverticulitis </t>
  </si>
  <si>
    <t xml:space="preserve">mesenteric ischemia, vaginal cancer </t>
  </si>
  <si>
    <t xml:space="preserve">months </t>
  </si>
  <si>
    <t>&lt; 17</t>
  </si>
  <si>
    <t>no IBD, no IBS, abdominal pain of unknown cause (UD ARPKD s/p RT, Caroli disease), C.diff +ve</t>
  </si>
  <si>
    <t>nonspecific colitis, unsure for Dx of IBD</t>
  </si>
  <si>
    <t xml:space="preserve">underwent divert colostomy in hospital </t>
  </si>
  <si>
    <t xml:space="preserve">CD and Kidney stone presented with abdominal pain for 1 day -&gt; improved after only supportive care, no diarrhea </t>
  </si>
  <si>
    <t xml:space="preserve">astrovirus </t>
  </si>
  <si>
    <t xml:space="preserve">IBS was presented in diagnosis, but not seen in note </t>
  </si>
  <si>
    <t xml:space="preserve">EPEC </t>
  </si>
  <si>
    <t>6 days</t>
  </si>
  <si>
    <t xml:space="preserve">C.difff from outside, on ATB </t>
  </si>
  <si>
    <t xml:space="preserve">Hx of diverticulitis, questionable CD, pulmonary sarcoid presented with diarrhea and pancolonic thickening --&gt; C.diff +ve, Rx --&gt; GI on F/U did not think of CD </t>
  </si>
  <si>
    <t xml:space="preserve">UC admitted due to car accident </t>
  </si>
  <si>
    <t>Marijuana use, cyclic vomiting syndrome, admitted due to vomiting (had IBS in co-diagnosis)</t>
  </si>
  <si>
    <t xml:space="preserve">1 day </t>
  </si>
  <si>
    <t xml:space="preserve">IBS presented with diarrhea, but had bowel wall thickening on imaging, symptoms were temporaly - suggestive of acute non-specific infection, symptoms back to normal on follow 2 months later - plan FC, but not come yet </t>
  </si>
  <si>
    <t xml:space="preserve">6 weeks </t>
  </si>
  <si>
    <t xml:space="preserve">possible CD, not definite Dx, Shail planned to colono, but not done in UMICH yet </t>
  </si>
  <si>
    <t xml:space="preserve">no ATB, no steroid taper --&gt; AGE and spontaneously better? </t>
  </si>
  <si>
    <t>pregnancy 13 weeks</t>
  </si>
  <si>
    <t>ischemic valvular heart disease s/p CRT-D, no IBD, IBS??</t>
  </si>
  <si>
    <t>C.diff</t>
  </si>
  <si>
    <t>PSC, C.diff, liver and renal transplantation</t>
  </si>
  <si>
    <t xml:space="preserve">HIV CD4 372, NICM(EF40%), sarcoidosis, remote PE, CKD, chronic opiate, presented with acute gastroenterolitis (+ve for 3 organisms) </t>
  </si>
  <si>
    <t xml:space="preserve">MMF-induced colitis </t>
  </si>
  <si>
    <t>on ATB --&gt; C.diff</t>
  </si>
  <si>
    <t xml:space="preserve">chronic pancreatitis, SOD presented with acute pancreatitis (IBS only in co-diagnosis) </t>
  </si>
  <si>
    <t xml:space="preserve">colono - colitis anus to 40 cm </t>
  </si>
  <si>
    <t xml:space="preserve">CT - ileal inflammation </t>
  </si>
  <si>
    <t>IBS-D in diagnosis of GI encounter , diagnosis is chronic abdominal pain without diarrhea when stool was collected</t>
  </si>
  <si>
    <t xml:space="preserve">recurrent C.diff colitis </t>
  </si>
  <si>
    <t xml:space="preserve">CT +ve inflammation at small bowel </t>
  </si>
  <si>
    <t xml:space="preserve">multiple comobidies, no IBD </t>
  </si>
  <si>
    <t xml:space="preserve">CT +ve inflammation at distal transverse colon </t>
  </si>
  <si>
    <t xml:space="preserve">on ATB, presented with recurrent cellulitis </t>
  </si>
  <si>
    <t>not IBD</t>
  </si>
  <si>
    <t xml:space="preserve">CD, but admitted due to UTI, had abdominal pain </t>
  </si>
  <si>
    <t xml:space="preserve">CD, drug abuse presented with abdominal pain, CRP 0.9, not Rx as Crohn's flare </t>
  </si>
  <si>
    <t>2 months</t>
  </si>
  <si>
    <t xml:space="preserve">left against medical advice </t>
  </si>
  <si>
    <t>rectal abscess</t>
  </si>
  <si>
    <t xml:space="preserve">UC presented with hematemesis and hematochezia </t>
  </si>
  <si>
    <t>no significant past med history with 2 months of progressive back pain and infiltrative lesion of T9 and L2</t>
  </si>
  <si>
    <t xml:space="preserve">CD, temporaly increased ostomy output, normal CRP, no FC </t>
  </si>
  <si>
    <t xml:space="preserve">motility disorder?? Had pain and constipation, no diarrhea </t>
  </si>
  <si>
    <t xml:space="preserve">CD, multiple surgeries, admitted due to partial SBO </t>
  </si>
  <si>
    <t>GVHD</t>
  </si>
  <si>
    <t>BMT</t>
  </si>
  <si>
    <t xml:space="preserve">failure to thrive, mild UC </t>
  </si>
  <si>
    <t xml:space="preserve">long standing DM, R/O diabetic diarrhea (5 year with severe malnutrition) </t>
  </si>
  <si>
    <t xml:space="preserve">MCTD, history of toxic megacolon from?? s/p colectomy had high baseline ostomy output presented with increased ostomy output and falling out --&gt; no IBD, no IBS </t>
  </si>
  <si>
    <t xml:space="preserve">IBS-C, but this time presented with hematochezia from ischemic colitis </t>
  </si>
  <si>
    <t xml:space="preserve">&lt; 30 </t>
  </si>
  <si>
    <t>Dx IBD (florida) vs IBS (michigan) presented with C.diff +ve</t>
  </si>
  <si>
    <t xml:space="preserve">polysubstance abuse (cocaine, MJ, and tobacco) and chronic diarrhea who presented with a 1 wk history of LUQ pain </t>
  </si>
  <si>
    <t xml:space="preserve">migraine, depression, laparoscopic gastric bypass c/b chronic abdominal pain who presented with progressive chronic abdominal pain and diarrhea </t>
  </si>
  <si>
    <t xml:space="preserve">IBS-C with diarrhea for 1 week </t>
  </si>
  <si>
    <t xml:space="preserve">Marijuana with chronic tractable N/V </t>
  </si>
  <si>
    <t>cystic fibrosis with abdominal pain</t>
  </si>
  <si>
    <t xml:space="preserve">common variable immunodeficiency with chronic diarrhea </t>
  </si>
  <si>
    <t xml:space="preserve">surgery fellowship </t>
  </si>
  <si>
    <t>CD with mild inflammation at sigmoid on CTE (but inactive colono 1 month ago, FC 104.5??)</t>
  </si>
  <si>
    <t>EAEC</t>
  </si>
  <si>
    <t xml:space="preserve">1st diagnosis UC </t>
  </si>
  <si>
    <t xml:space="preserve">HIV (CD4 700, syphilis with diarrhea, no IBD, no IBS </t>
  </si>
  <si>
    <t xml:space="preserve">few weeks </t>
  </si>
  <si>
    <t xml:space="preserve">CDI, EAEC </t>
  </si>
  <si>
    <t xml:space="preserve">response to ATB? - diarrhea ceased in hospital (C.diff toxin negative), however - turn off and on after discharge </t>
  </si>
  <si>
    <t xml:space="preserve">start liada </t>
  </si>
  <si>
    <t xml:space="preserve">glycogen storage disease type 1b and Crohn's-like ileocolitis </t>
  </si>
  <si>
    <t xml:space="preserve">recently diagnosed CD (turn out to be UC by patho from surgery)  with IVC thrombosis with CMV ***** </t>
  </si>
  <si>
    <t xml:space="preserve">possible on ATB </t>
  </si>
  <si>
    <t>months</t>
  </si>
  <si>
    <t xml:space="preserve">final diagnosis - CVID </t>
  </si>
  <si>
    <t>4 months</t>
  </si>
  <si>
    <t xml:space="preserve">few days </t>
  </si>
  <si>
    <t xml:space="preserve">ischemic colitis </t>
  </si>
  <si>
    <t xml:space="preserve">no IBD, IBS in co-diag, but has many diseases admitted with sepsis </t>
  </si>
  <si>
    <t xml:space="preserve">possible diabetic diarrhea, CD was inactive </t>
  </si>
  <si>
    <t xml:space="preserve">multiple endocrinopathies, chronic abdominal pain and diarrhea </t>
  </si>
  <si>
    <t xml:space="preserve">Vibrio cholera </t>
  </si>
  <si>
    <t xml:space="preserve">finally started imm suppressive agents after no improvement from doxycycline </t>
  </si>
  <si>
    <t xml:space="preserve">6-8 weeks </t>
  </si>
  <si>
    <t xml:space="preserve">Salmonella septicemia --&gt; different organism from BIOFIRE </t>
  </si>
  <si>
    <t xml:space="preserve">no IBD, IBS </t>
  </si>
  <si>
    <t xml:space="preserve">PSC, UC with abdominal pain -&gt; turned out to be cholangitis </t>
  </si>
  <si>
    <t xml:space="preserve">ATB = rifaximin for Rx SIBO (pt had gastric bypass surgery </t>
  </si>
  <si>
    <t xml:space="preserve">CT +ve mucosal hyperenhancement </t>
  </si>
  <si>
    <t>uncertain diagnosis</t>
  </si>
  <si>
    <t xml:space="preserve">PSC CD s/p liver transplantation presented with neutropenia, without any GI symptoms </t>
  </si>
  <si>
    <t xml:space="preserve">pancreatitis vs gastroenteritis </t>
  </si>
  <si>
    <t xml:space="preserve">ILD, admitted due to diarrhea --&gt; pancolitis with C.diff +ve, no colono, no patho </t>
  </si>
  <si>
    <t xml:space="preserve">no IBD, IBS in diagnosis, physician noted last colono was normal </t>
  </si>
  <si>
    <t>&lt; 15.6</t>
  </si>
  <si>
    <t xml:space="preserve">case severe CD s/p multiple surgeries but CRP &lt; 0.2, FC &lt; 15.6, imaging - no bowel wall thickening, colono with biopsy - normal. </t>
  </si>
  <si>
    <t xml:space="preserve">CRP, colono, CTE - normal </t>
  </si>
  <si>
    <t xml:space="preserve">admitted due to cellulitis </t>
  </si>
  <si>
    <t>MDS s/p BMT presented with neutropenic fever</t>
  </si>
  <si>
    <t>chronic GVHD</t>
  </si>
  <si>
    <t xml:space="preserve">heart transplantation, admitted for CHF </t>
  </si>
  <si>
    <t xml:space="preserve">DLBCL s/p stem cell transplantation with C.diff </t>
  </si>
  <si>
    <t xml:space="preserve">Campylobactor </t>
  </si>
  <si>
    <t xml:space="preserve">AIH with cirrhosis, MDS admitted due to abdominal pain, possible diagnosis of IBS before </t>
  </si>
  <si>
    <t>CDI, EPEC</t>
  </si>
  <si>
    <t xml:space="preserve">Rx only CDI (no toxin test to compare) </t>
  </si>
  <si>
    <t>16 days</t>
  </si>
  <si>
    <t xml:space="preserve">CD admitted due to vomitting, normal CRP, colono (few ileal ulcer, but patho just focal active ileitis - &gt; possible from post surgery) , and CTE, no diarrhea  </t>
  </si>
  <si>
    <t xml:space="preserve">UC, quiescent by colono (2 wk later), FC 35 (1 wk later) , CRP 0.5 (1 wk later) </t>
  </si>
  <si>
    <t xml:space="preserve">SLE, renal transplantation, admitted due to sepsis </t>
  </si>
  <si>
    <t xml:space="preserve">colono +ve ulcer, but at anastomosis, normal CRP, no inflammation in CTE </t>
  </si>
  <si>
    <t>E.coli O157</t>
  </si>
  <si>
    <t xml:space="preserve">pregnancy with acute diarrhea </t>
  </si>
  <si>
    <t>no IBD, IBS previously, presented with 3 wks of diarrhea</t>
  </si>
  <si>
    <t>CRP 0.9, FC 35.6</t>
  </si>
  <si>
    <t xml:space="preserve">no IBD, no IBS (unremarkable history, colno R/O UC, but patho normal) </t>
  </si>
  <si>
    <t>3 weeks</t>
  </si>
  <si>
    <t xml:space="preserve">increase 5-ASA dose </t>
  </si>
  <si>
    <t xml:space="preserve">admitted outside with strep sepsis, on ATB, but off more than 14 days before the stool was collected --&gt; excluded because turned out to have tubo-ovarian abscesses which could explain her symptoms well </t>
  </si>
  <si>
    <t xml:space="preserve">2-3 weeks </t>
  </si>
  <si>
    <t xml:space="preserve">CD, but FC 96, no CRP, previous value 2000+ --&gt; should be inactive now </t>
  </si>
  <si>
    <t xml:space="preserve">CD, normal CRP, CRP 65, CT no evidence of active disease, +ve C.diff toxin in test, Rx by ATB improved </t>
  </si>
  <si>
    <t xml:space="preserve">on cipro+flagyl within 2 weeks </t>
  </si>
  <si>
    <t>2-3 months</t>
  </si>
  <si>
    <t xml:space="preserve">CMV colitis was also found, but refuse valgancyclovir --&gt; wanted colectomy </t>
  </si>
  <si>
    <t xml:space="preserve">4 months </t>
  </si>
  <si>
    <t xml:space="preserve">start 5-ASA </t>
  </si>
  <si>
    <t xml:space="preserve">no IBD, no IBS, chronic pancreatitis with hx of C.diff presented with abdominal pain </t>
  </si>
  <si>
    <t xml:space="preserve">sapovirus </t>
  </si>
  <si>
    <t>IBS-D in Dr.Chey note 8/8/2016</t>
  </si>
  <si>
    <t>few months</t>
  </si>
  <si>
    <t>fatigue, low grade fever</t>
  </si>
  <si>
    <t xml:space="preserve">no IBS, no IBD, acute diarrhea for 1 wk --&gt; EPEC (dx colitis) </t>
  </si>
  <si>
    <t>note Ryan 10/6/2016</t>
  </si>
  <si>
    <t>STEC (Shiga-toxin produced E.coli non-O157)</t>
  </si>
  <si>
    <t xml:space="preserve">scrotal pain </t>
  </si>
  <si>
    <t>no evident of active inflammation in MRI</t>
  </si>
  <si>
    <t>left hospital against advise because could not get narcotics</t>
  </si>
  <si>
    <t>CML admitted due to hypoxia, sent stool in hospital, has IBS in co-diagnosis</t>
  </si>
  <si>
    <t xml:space="preserve">collagenous colitis </t>
  </si>
  <si>
    <t xml:space="preserve">C.diff colitis, IBS-C </t>
  </si>
  <si>
    <t xml:space="preserve">campylobactor </t>
  </si>
  <si>
    <t xml:space="preserve">IBS-C with diarrhea </t>
  </si>
  <si>
    <t xml:space="preserve">no IBD, IBS, colono 2015 = normal presented bleeding per rectum </t>
  </si>
  <si>
    <t xml:space="preserve">CRP 0.2, CT no active inflammation </t>
  </si>
  <si>
    <t xml:space="preserve">no definite IBD, IBS (s/p RT --&gt; medication induced diarrhea??) </t>
  </si>
  <si>
    <t>chronic pelvic pain syndrome, last follow up headache</t>
  </si>
  <si>
    <t>IBS-C</t>
  </si>
  <si>
    <t xml:space="preserve">post op 10 days </t>
  </si>
  <si>
    <t xml:space="preserve">CAD, HTN, paroxysmal atrial fibrillation admitted due to GIB, no diagnosis of IBD </t>
  </si>
  <si>
    <t xml:space="preserve">on ATB, Dx C.diff from outside before being referred </t>
  </si>
  <si>
    <t xml:space="preserve">unsure for diagnosis of IBS, colono (2015 for colon cancer screening - polyp) </t>
  </si>
  <si>
    <t xml:space="preserve">scleroderma </t>
  </si>
  <si>
    <t>Crohn's rx w/ Remicade and sulfasalazine, Hairy cell leukemia in remission after rx with 2CDA in 2000 who presents for AML treatment.</t>
  </si>
  <si>
    <t>2 weeks</t>
  </si>
  <si>
    <t xml:space="preserve">CDI, Yersinia </t>
  </si>
  <si>
    <t xml:space="preserve">colono - active left sided colitis, physician thought this was from infection  </t>
  </si>
  <si>
    <t>s/p surgery admitted with SBO</t>
  </si>
  <si>
    <t xml:space="preserve">UC or CD s/p colectomy presented with SBO </t>
  </si>
  <si>
    <t xml:space="preserve">IBS admitted due to alcohol withdrawal </t>
  </si>
  <si>
    <t xml:space="preserve">1-2 months </t>
  </si>
  <si>
    <t xml:space="preserve">no ibd, no IBS, acute gastroenteritis </t>
  </si>
  <si>
    <t>recent surgery (3 weeks) with partial SBO</t>
  </si>
  <si>
    <t xml:space="preserve">CD, 1 st diagnosis, but took ATB last week from other hospital </t>
  </si>
  <si>
    <t>100090230</t>
  </si>
  <si>
    <t xml:space="preserve">abdominal abscess, infectious enteritis </t>
  </si>
  <si>
    <t>026457282</t>
  </si>
  <si>
    <t xml:space="preserve">IBS-C </t>
  </si>
  <si>
    <t>016027145</t>
  </si>
  <si>
    <t>advanced CA pancreas on CMT with IBS???</t>
  </si>
  <si>
    <t>100143703</t>
  </si>
  <si>
    <t xml:space="preserve">IBS-C, delayed colonic transit s/p colectomy with Hx of recurrent C.diff </t>
  </si>
  <si>
    <t>011747930</t>
  </si>
  <si>
    <t xml:space="preserve">IBS with diverticulitis on ATB --&gt; diarrhea </t>
  </si>
  <si>
    <t>041983711</t>
  </si>
  <si>
    <t xml:space="preserve">alcoholic present with acute diarrhea --&gt; C.diff colitis </t>
  </si>
  <si>
    <t>009608801</t>
  </si>
  <si>
    <t>history of DM, fibromyalgia, osteoarthritis, and osteoporosis, status post left total hip arthroplasty and bilateral knee replacement complicated by chronic left total hip arthroplasty and femur infection followed by Infectious Disease, currently on antib</t>
  </si>
  <si>
    <t>028971126</t>
  </si>
  <si>
    <t>severe aortic stenosis status post AVR in 2/2016 and diagnosis of celiac disease in 2007 (not on a gluten free diet). He states that since his AVR he has had severe diarrhea, all work up and endoscopies were negative. DDx microscopic colitis (negative las</t>
  </si>
  <si>
    <t>024161511</t>
  </si>
  <si>
    <t xml:space="preserve">IBD was in int med note. In GI note (Dr. Hasler): Abd pain/nausea/bowel habit changes: Likely functional in nature. Her diarrhea likely is secondary to her high dose MiraLax use. I do not believe she needs additional endoscopic testing at this time. </t>
  </si>
  <si>
    <t>039269314</t>
  </si>
  <si>
    <t xml:space="preserve">GI history with SOD, status post enterectomy. History of peptic ulcer disease, chronic gastroparesis and with multiple gastroparesis flare admitted due to C.diff colitis </t>
  </si>
  <si>
    <t>025330006</t>
  </si>
  <si>
    <t xml:space="preserve">significant for bipolar disorder/depression, GERD, history of rectocele s/p repair 2009, and recurrent diverticulitis s/p sigmoid colectomy 2/2010 who presented to the ED yesterday evening for lower abdominal pain and diarrhea --&gt; GI PCR +ve for c.diff </t>
  </si>
  <si>
    <t>016676512</t>
  </si>
  <si>
    <t>035341122</t>
  </si>
  <si>
    <t>multiple myeloma with neutropenic fever</t>
  </si>
  <si>
    <t>021686608</t>
  </si>
  <si>
    <t xml:space="preserve">DVT IVC thrombosis on anticoagulant admitted due to GIB </t>
  </si>
  <si>
    <t>019142851</t>
  </si>
  <si>
    <t xml:space="preserve">CDI </t>
  </si>
  <si>
    <t xml:space="preserve">cdiff colitis, PE, DVT, seasonal allergies, IDA, anxiety, anemia, hypothyroidism admitted due to vomiting and diarrhea, GI PCR +v CDI </t>
  </si>
  <si>
    <t>022147961</t>
  </si>
  <si>
    <t>diarrhea, abdominal pain, and nausea x 3 days. She has a history of mixed connective tissue disorder, lupus, osteoarthritis, rheumatoid arthritis, hypertension, anemia, interstitial lung disease, and moderate tricuspid regurgitation (ECHO 7/2014).</t>
  </si>
  <si>
    <t>022324044</t>
  </si>
  <si>
    <t>history of Cerebral Palsy, asthma, obesity, seizure, recent appendectomy with chronic diarrhea of unknown cause developing after appendectomy --&gt; functional abdominal pain syndrome/IBS potentially triggered by the perforated appendicitis</t>
  </si>
  <si>
    <t>025565368</t>
  </si>
  <si>
    <t>severe pulmonary hypertension (described as terminal by patient), currently on therapy with Revatio, Opsumit, and Veletri infusion, prior brest cancer (right medullary carcinoma s/p surgery/chemo/radiation 1993, left lumpectomy and nodal dissection and ra</t>
  </si>
  <si>
    <t>033750161</t>
  </si>
  <si>
    <t>history of widely metastatic carcinoid tumor originating in the small bowel and metastatic to liver, bone, and heart, who is status post pulmonic and tricuspid valve replacement and in addition has been managed with infusional 5-FU therapy, monthly Sandos</t>
  </si>
  <si>
    <t>031015042</t>
  </si>
  <si>
    <t xml:space="preserve">history of melanoma metastatic to the brain s/p resection admittted due to acute encephalopathy </t>
  </si>
  <si>
    <t>034248345</t>
  </si>
  <si>
    <t>female with past medical history significant for hypothyroidism, chronic pain syndrome and fibromyalgia with narcotic dependence, obesity s/p gastric bypass with roux-en-Y, GERD, colonic inertia s/p subtotal colectomy with ileorectal anastomosis with seve</t>
  </si>
  <si>
    <t>015279813</t>
  </si>
  <si>
    <t xml:space="preserve">anxiety state, but did not follow with GI, admitted due to abdominal pain, Doctor thought he may have had IBS given history of intermittent abdominal cramping, but not definite Dx </t>
  </si>
  <si>
    <t>035377761</t>
  </si>
  <si>
    <t xml:space="preserve">plesiomonas, norovirus </t>
  </si>
  <si>
    <t xml:space="preserve">ALL s/p BMT infective gastroenteritis </t>
  </si>
  <si>
    <t>037201789</t>
  </si>
  <si>
    <t xml:space="preserve">HCV/NASH cirrhosis c/b non-bleeding EVs, previous HE and ascites, polysubstance abuse who presented with HE </t>
  </si>
  <si>
    <t>039586289</t>
  </si>
  <si>
    <t xml:space="preserve">Burkitt lymphoma on CMT </t>
  </si>
  <si>
    <t>039753777</t>
  </si>
  <si>
    <t xml:space="preserve">HTN, Chronic pain of the back and abdomen with narcotic induced Constipation (Dr. Scheiman suspected narcotic bowel syndrome) who is admitted for Enteritis. --&gt; C.difficile </t>
  </si>
  <si>
    <t>040598431</t>
  </si>
  <si>
    <t xml:space="preserve">vomiting, GERD, alter bowel habit --&gt; possible IBS presented with N/V and syncope --&gt; found to have C.difficile </t>
  </si>
  <si>
    <t>045580386</t>
  </si>
  <si>
    <t>significant for CP and developmental delay (non-verbal), and asthma who has had chronic reflux and underwent esophagogastric disconnect via Roux-en-Y in June 2016 admitted due to obstipation and abdominal distention. Stool was sent many days after admissi</t>
  </si>
  <si>
    <t>021168725</t>
  </si>
  <si>
    <t>history of D-transposition of the great vessels s/p Mustard procedure (1974) w/ Baffle revision (1976), RV systolic dysfunction, AFlutter s/p ablation, AFib on warfarin, and cardioversion 7/10/15, protein losing enteropathy on entocort, CVID and hypogamma</t>
  </si>
  <si>
    <t>027355638</t>
  </si>
  <si>
    <t>locally unresectable pancreatic adenocarcinoma presenting for nausea, vomiting, diarrhea</t>
  </si>
  <si>
    <t>041464458</t>
  </si>
  <si>
    <t xml:space="preserve">chronic diarrhea, felt to be secondary to a combination of factors including lymphocytic colitis as well as pancreatic insufficiency and bile salt malabsorption admitted due to C.diff colitis </t>
  </si>
  <si>
    <t>100642730</t>
  </si>
  <si>
    <t xml:space="preserve">17 years old UC with CDI </t>
  </si>
  <si>
    <t>Down syndrome, IBS, recent loss his father --&gt; 2nd IBS flare</t>
  </si>
  <si>
    <t>100675002</t>
  </si>
  <si>
    <t xml:space="preserve">16 years old 1st Dx of CD </t>
  </si>
  <si>
    <t>100490801</t>
  </si>
  <si>
    <t xml:space="preserve">chronic pancreatitis 2/2 tobacco/etoh, depression, ETOH/Tobacco abuse, GERD, and COPD presented with abdominal pain --&gt; found to have C.diff </t>
  </si>
  <si>
    <t>campylobacter, EAEC, ETEC</t>
  </si>
  <si>
    <t xml:space="preserve">asthma, depression, irritable bowel syndrome, presenting to the Emergency Department today with concerns of AGE after travel to Kenya. (colono 2015 - normal - IC = bleeding = hemorrhoids) </t>
  </si>
  <si>
    <t>100624715</t>
  </si>
  <si>
    <t xml:space="preserve">6 months </t>
  </si>
  <si>
    <t>100397516</t>
  </si>
  <si>
    <t xml:space="preserve">psoriasis arthritis with recent cellulitis s/p ABX --&gt; C.difficile colitis </t>
  </si>
  <si>
    <t>5 months</t>
  </si>
  <si>
    <t xml:space="preserve">C.diff --&gt; post infectious IBS, abdominal pain and diarrhea, admitted, but against medical advise, no treatment </t>
  </si>
  <si>
    <t xml:space="preserve">1st diagnosis of CD </t>
  </si>
  <si>
    <t>100606025</t>
  </si>
  <si>
    <t xml:space="preserve">7 months </t>
  </si>
  <si>
    <t>years</t>
  </si>
  <si>
    <t xml:space="preserve">depression with IBS </t>
  </si>
  <si>
    <t>100218955</t>
  </si>
  <si>
    <t xml:space="preserve">no fecal calprotectin***, but had bleeding per rectum </t>
  </si>
  <si>
    <t>041265322</t>
  </si>
  <si>
    <t xml:space="preserve">UC s/p colectomy with pouchitis </t>
  </si>
  <si>
    <t xml:space="preserve">also started asacol </t>
  </si>
  <si>
    <t>100195643</t>
  </si>
  <si>
    <t xml:space="preserve">cirrhosis with tarry stool. Colono edematous mucosa , biopsy - regenerative change of uncertain etiology </t>
  </si>
  <si>
    <t>005415469</t>
  </si>
  <si>
    <t xml:space="preserve">CAD, CKD, and HTN who presents with four days of decreased urine output and vomiting and one day of “black” watery diarrhea. - no diagnosis of IBS, met GI in 2013 - cough r/o reflux </t>
  </si>
  <si>
    <t>032297535</t>
  </si>
  <si>
    <t>15 years old</t>
  </si>
  <si>
    <t>037522223</t>
  </si>
  <si>
    <t xml:space="preserve">small b cell lymphoma, radiation enteritis </t>
  </si>
  <si>
    <t>029723552</t>
  </si>
  <si>
    <t>030545540</t>
  </si>
  <si>
    <t>16 years old, UC</t>
  </si>
  <si>
    <t>040822458</t>
  </si>
  <si>
    <t xml:space="preserve">9 years old, first Dx of UC </t>
  </si>
  <si>
    <t>013213239</t>
  </si>
  <si>
    <t>significant for CAD, diverticulitis with perforation s/p hartmann's (2012) then converted to a loop ileostomy (2013), HTN, P/DVT s/p IVC filter, paranoid schizophrenia, type II diabetes, venous insufficiency with stasis ulcers presenting to the ED on 8/11</t>
  </si>
  <si>
    <t>014525041</t>
  </si>
  <si>
    <t xml:space="preserve">colitis IBD vs NSAIDS </t>
  </si>
  <si>
    <t>045091791</t>
  </si>
  <si>
    <t>16 years old</t>
  </si>
  <si>
    <t>030387132</t>
  </si>
  <si>
    <t xml:space="preserve">16 years old with UC </t>
  </si>
  <si>
    <t>022470838</t>
  </si>
  <si>
    <t>040844387</t>
  </si>
  <si>
    <t>100454284</t>
  </si>
  <si>
    <t xml:space="preserve">5 years old with UC </t>
  </si>
  <si>
    <t>100615901</t>
  </si>
  <si>
    <t xml:space="preserve">12 years old with UC </t>
  </si>
  <si>
    <t>012677111</t>
  </si>
  <si>
    <t>85-year-old gentleman with history of coronary artery disease and aortic stenosis with previous coronary artery bypass grafting surgery and aortic valve replacement, hypertension, dyslipidemia, ascending aortic aneurysm with previous aorto iliac repair, c</t>
  </si>
  <si>
    <t>6-7 days</t>
  </si>
  <si>
    <t>100010407</t>
  </si>
  <si>
    <t xml:space="preserve">16 years with cystic fibrosis, colitis </t>
  </si>
  <si>
    <t>035625276</t>
  </si>
  <si>
    <t xml:space="preserve">15 years old with CD </t>
  </si>
  <si>
    <t>037934781</t>
  </si>
  <si>
    <t>EAEC, EPEC</t>
  </si>
  <si>
    <t xml:space="preserve">11 years old with terminal ileitis suspected from infection  </t>
  </si>
  <si>
    <t>023262253</t>
  </si>
  <si>
    <t xml:space="preserve">admitted for abdominal pain --&gt; CT terminal ileal thickening, but later colono + patho = normal ; may be infectious, not IBD </t>
  </si>
  <si>
    <t>030877792</t>
  </si>
  <si>
    <t>041819601</t>
  </si>
  <si>
    <t xml:space="preserve">17 years old with CD </t>
  </si>
  <si>
    <t>038697811</t>
  </si>
  <si>
    <t xml:space="preserve">12 years old with CD </t>
  </si>
  <si>
    <t>039341578</t>
  </si>
  <si>
    <t xml:space="preserve">colitis maybe from only C.diff, GI plan endoscopy after Rx CDI </t>
  </si>
  <si>
    <t>CD Rx from other hospitals</t>
  </si>
  <si>
    <t>038634392</t>
  </si>
  <si>
    <t>chronic diverticulitis, hypertension, GERD, depression, presenting today with left lower quadrant pain which has been acutely exacerbated since Monday.</t>
  </si>
  <si>
    <t>100559330</t>
  </si>
  <si>
    <t xml:space="preserve">Hirschsprung's disease s/p ileostomy at age 17, s/p unsuccessful takedown and partial colectomy, revision in Jan 2016 with post-op course c/b bowel perforation and development of intraabdominal fluid collections </t>
  </si>
  <si>
    <t>100536385</t>
  </si>
  <si>
    <t>100493711</t>
  </si>
  <si>
    <t xml:space="preserve">14 months </t>
  </si>
  <si>
    <t>100516729</t>
  </si>
  <si>
    <t xml:space="preserve">microscopic colitis Rx outside hospital </t>
  </si>
  <si>
    <t>2.5 weeks</t>
  </si>
  <si>
    <t>014120890</t>
  </si>
  <si>
    <t xml:space="preserve">AML, pancytopenia </t>
  </si>
  <si>
    <t>100296221</t>
  </si>
  <si>
    <t xml:space="preserve">acute appendicitis </t>
  </si>
  <si>
    <t>017409657</t>
  </si>
  <si>
    <t xml:space="preserve">alcohol abuse, polysubstance abuse, chronic pancreatitis, poorly controlled DM admitted due to alteration of mental status </t>
  </si>
  <si>
    <t>8-9 days</t>
  </si>
  <si>
    <t>033089387</t>
  </si>
  <si>
    <t xml:space="preserve">admitted for work up pancreatic mass and multiple liver lesion. Hx of IBS, IPMN pancreas </t>
  </si>
  <si>
    <t>TB</t>
  </si>
  <si>
    <t xml:space="preserve">Salmonella </t>
  </si>
  <si>
    <t>100172350</t>
  </si>
  <si>
    <t xml:space="preserve">perforated appendicitis </t>
  </si>
  <si>
    <t>037505535</t>
  </si>
  <si>
    <t>032670428</t>
  </si>
  <si>
    <t>no IBD - colono 2008 = normal , no history of IBS</t>
  </si>
  <si>
    <t>4-5 days</t>
  </si>
  <si>
    <t xml:space="preserve">s/p resetion presented with high ostomy which was evaluated by GI, and was thought that was normal </t>
  </si>
  <si>
    <t>034189419</t>
  </si>
  <si>
    <t>040428197</t>
  </si>
  <si>
    <t xml:space="preserve">UTI, not UC flare </t>
  </si>
  <si>
    <t>Campylobactor</t>
  </si>
  <si>
    <t>007349282</t>
  </si>
  <si>
    <t xml:space="preserve">already in the study </t>
  </si>
  <si>
    <t>100006897</t>
  </si>
  <si>
    <t>100494970</t>
  </si>
  <si>
    <t>039622351</t>
  </si>
  <si>
    <t>100680332</t>
  </si>
  <si>
    <t xml:space="preserve">colectomy </t>
  </si>
  <si>
    <t>&gt; 1 month</t>
  </si>
  <si>
    <t xml:space="preserve">decom cirrhosis, admitted for evaluation of ascites </t>
  </si>
  <si>
    <t>3-4 week</t>
  </si>
  <si>
    <t xml:space="preserve">con't prednisolone </t>
  </si>
  <si>
    <t>UC s/p colectomy  admitted due to UTI</t>
  </si>
  <si>
    <t>011393305</t>
  </si>
  <si>
    <t xml:space="preserve">s/p renal transplantation admitted for acute renal failure POD8, acute rejection vs ATB vs urine leak - no any information related IBD in H&amp;P note </t>
  </si>
  <si>
    <t xml:space="preserve">&lt; 1 week </t>
  </si>
  <si>
    <t>3 months</t>
  </si>
  <si>
    <t>sapovirus</t>
  </si>
  <si>
    <t>035498254</t>
  </si>
  <si>
    <t>100404615</t>
  </si>
  <si>
    <t>100189579</t>
  </si>
  <si>
    <t xml:space="preserve">heart transplant complicated by CMV and C.diff </t>
  </si>
  <si>
    <t xml:space="preserve">HIV with giardia, on ATB for dental caries </t>
  </si>
  <si>
    <t xml:space="preserve">stool was sent 1 month before IBD was diagnosed </t>
  </si>
  <si>
    <t>100412918</t>
  </si>
  <si>
    <t>FC 103 from mayo</t>
  </si>
  <si>
    <t>**Stool in Dec -ve for CDI, but toxin +ve</t>
  </si>
  <si>
    <t>1-2 months</t>
  </si>
  <si>
    <t>100025704</t>
  </si>
  <si>
    <t>CVID</t>
  </si>
  <si>
    <t>100683596</t>
  </si>
  <si>
    <t xml:space="preserve">on ATB for dental reasons </t>
  </si>
  <si>
    <t>022488171</t>
  </si>
  <si>
    <t xml:space="preserve">subacute endocarditis with low grade fever, but no diarrhea, no IBD, no any mention about IBS </t>
  </si>
  <si>
    <t>013104293</t>
  </si>
  <si>
    <t>038189921</t>
  </si>
  <si>
    <t>013369291</t>
  </si>
  <si>
    <t>colectomy</t>
  </si>
  <si>
    <t xml:space="preserve">colono unable to access TI, biopsy at IC valve - normal --&gt; no definite evidence of Crohn's except CT findings </t>
  </si>
  <si>
    <t>030203598</t>
  </si>
  <si>
    <t>037049190</t>
  </si>
  <si>
    <t xml:space="preserve">normal CRP, but has inflammation on colonoscopy and CT 2 months ago. Therefore, cannot determine group. No c.diff test - no stool to test for fecal calprotectin. </t>
  </si>
  <si>
    <t>on ATB (levofloxacin since 12/29/2016 due to fever with rhinorrhea)</t>
  </si>
  <si>
    <t>100621491</t>
  </si>
  <si>
    <t>was started cipro + flagyl 1/4/2017</t>
  </si>
  <si>
    <t xml:space="preserve">on steroid, but self-stopped due to concerning of S/E </t>
  </si>
  <si>
    <t xml:space="preserve">Yersinia enterocolitica </t>
  </si>
  <si>
    <t>6 months</t>
  </si>
  <si>
    <t>017552983</t>
  </si>
  <si>
    <t>025335387</t>
  </si>
  <si>
    <t xml:space="preserve">no IBD, has celiac disease, SIBO </t>
  </si>
  <si>
    <t xml:space="preserve">recently on Keflex for treating UTI </t>
  </si>
  <si>
    <t>100649957</t>
  </si>
  <si>
    <t xml:space="preserve">lymphocytic colitis </t>
  </si>
  <si>
    <t>100195171</t>
  </si>
  <si>
    <t>100163721</t>
  </si>
  <si>
    <t>100058102</t>
  </si>
  <si>
    <t xml:space="preserve">no obvious flare, and no any evidence to confirm no inflammation </t>
  </si>
  <si>
    <t>100366950</t>
  </si>
  <si>
    <t>035776412</t>
  </si>
  <si>
    <t xml:space="preserve">renal transplanted patient </t>
  </si>
  <si>
    <t>&gt; 1 months</t>
  </si>
  <si>
    <t xml:space="preserve">anxiety disorder with IBS </t>
  </si>
  <si>
    <t>4 days</t>
  </si>
  <si>
    <t>campylobacter</t>
  </si>
  <si>
    <t>022204051</t>
  </si>
  <si>
    <t xml:space="preserve">IBS, recently on ATB </t>
  </si>
  <si>
    <t>5 weeks</t>
  </si>
  <si>
    <t>000030892</t>
  </si>
  <si>
    <t>023185696</t>
  </si>
  <si>
    <t>020832551</t>
  </si>
  <si>
    <t xml:space="preserve">E coli bacteremia, pancreatitis with complication. </t>
  </si>
  <si>
    <t>023797343</t>
  </si>
  <si>
    <t>037823119</t>
  </si>
  <si>
    <t>100619481</t>
  </si>
  <si>
    <t>040175982</t>
  </si>
  <si>
    <t>014651275</t>
  </si>
  <si>
    <t>029138059</t>
  </si>
  <si>
    <t>R/O IBD</t>
  </si>
  <si>
    <t xml:space="preserve">uncertained Dx </t>
  </si>
  <si>
    <t xml:space="preserve">CD with acute presentation, normal CRP, normal CT but not enterography, not have chance to do FC </t>
  </si>
  <si>
    <t xml:space="preserve">colonic pseudoobstruction </t>
  </si>
  <si>
    <t>016081954</t>
  </si>
  <si>
    <t>uncertained Dx</t>
  </si>
  <si>
    <t xml:space="preserve">1st Dx UC </t>
  </si>
  <si>
    <t>037367965</t>
  </si>
  <si>
    <t>100712899</t>
  </si>
  <si>
    <t xml:space="preserve">UC with CA colon s/p colectomy </t>
  </si>
  <si>
    <t>100231697</t>
  </si>
  <si>
    <t xml:space="preserve">chronic constipation, no IBD </t>
  </si>
  <si>
    <t>014260055</t>
  </si>
  <si>
    <t>100486997</t>
  </si>
  <si>
    <t xml:space="preserve">acute pancreatitis </t>
  </si>
  <si>
    <t>CRP 0.9</t>
  </si>
  <si>
    <t>037696420</t>
  </si>
  <si>
    <t>100178687</t>
  </si>
  <si>
    <t>ALL</t>
  </si>
  <si>
    <t xml:space="preserve">1st was not included because history of ABX </t>
  </si>
  <si>
    <t>036589361</t>
  </si>
  <si>
    <t xml:space="preserve">toxin -ve </t>
  </si>
  <si>
    <t>038413764</t>
  </si>
  <si>
    <t>100197955</t>
  </si>
  <si>
    <t>031743084</t>
  </si>
  <si>
    <t>000007742</t>
  </si>
  <si>
    <t>030872071</t>
  </si>
  <si>
    <t>020820482</t>
  </si>
  <si>
    <t>on rifaximin</t>
  </si>
  <si>
    <t xml:space="preserve">no IBD, no IBS, had diverticular disease </t>
  </si>
  <si>
    <t xml:space="preserve">IBS with acute diarrhea and anemia, AF on warfarin </t>
  </si>
  <si>
    <t>diverticulitis, IBS, recently on ATB</t>
  </si>
  <si>
    <t xml:space="preserve">IBS with acute diarrhea </t>
  </si>
  <si>
    <t>015990201</t>
  </si>
  <si>
    <t>025488829</t>
  </si>
  <si>
    <t>diverticulitis</t>
  </si>
  <si>
    <t xml:space="preserve">chronic constipation </t>
  </si>
  <si>
    <t>039135851</t>
  </si>
  <si>
    <t xml:space="preserve">no definite diagnosis </t>
  </si>
  <si>
    <t>012585871</t>
  </si>
  <si>
    <t>027299325</t>
  </si>
  <si>
    <t xml:space="preserve">wait for sigmoidoscopy </t>
  </si>
  <si>
    <t xml:space="preserve">had diarrhea elevated CRP and ESR, normal MRE, Rx opiod withdrawal </t>
  </si>
  <si>
    <t xml:space="preserve">line sepsis, elevated inflammatory marker with normal CTE </t>
  </si>
  <si>
    <t>029856965</t>
  </si>
  <si>
    <t>014303455</t>
  </si>
  <si>
    <t xml:space="preserve">diverticulitis s/p partial colectomy </t>
  </si>
  <si>
    <t>no IBD, UTI</t>
  </si>
  <si>
    <t>033385419</t>
  </si>
  <si>
    <t>036620857</t>
  </si>
  <si>
    <t>032433406</t>
  </si>
  <si>
    <t xml:space="preserve">no IBD, s/p Sx for obesity, admitted due to SBO </t>
  </si>
  <si>
    <t xml:space="preserve">UC in Dx, but not mentioned in history, fever due to pseudogout </t>
  </si>
  <si>
    <t xml:space="preserve">ZE syndrome s/p surgery with diarrhea </t>
  </si>
  <si>
    <t>029285998</t>
  </si>
  <si>
    <t>034405712</t>
  </si>
  <si>
    <t>040813691</t>
  </si>
  <si>
    <t xml:space="preserve">IBS, but has sarcoidosis, admitted with bacterial sepsis </t>
  </si>
  <si>
    <t xml:space="preserve">IBS, Hx of CD admitted due to hypoxia with respiratory failure </t>
  </si>
  <si>
    <t>recent ATB</t>
  </si>
  <si>
    <t>031809459</t>
  </si>
  <si>
    <t>032112146</t>
  </si>
  <si>
    <t>100730879</t>
  </si>
  <si>
    <t>021791556</t>
  </si>
  <si>
    <t>040586027</t>
  </si>
  <si>
    <t xml:space="preserve">UC flare, histoplasma tenosynovitis on itraconazole </t>
  </si>
  <si>
    <t xml:space="preserve">IBS, but with many comorbidity, admitted due to abdominal pain </t>
  </si>
  <si>
    <t>036871052</t>
  </si>
  <si>
    <t xml:space="preserve">just finish rifaximin </t>
  </si>
  <si>
    <t>027621338</t>
  </si>
  <si>
    <t xml:space="preserve">mitochondrial encephalopathy with fever of unknown origin, UC </t>
  </si>
  <si>
    <t>039636037</t>
  </si>
  <si>
    <t xml:space="preserve">Has history of IBD, but after F/U, may not be likely to have IBD </t>
  </si>
  <si>
    <t xml:space="preserve">took clindamycin, but &gt; 2 weeks. Used to on Lialda and budesonide, but stopped 2 months before the stool was collected. </t>
  </si>
  <si>
    <t xml:space="preserve">possible to be excluded, pneumonia??, colono - no active disease, but Rx with steroid IV and discharged with prednisolone </t>
  </si>
  <si>
    <t xml:space="preserve">6 wk </t>
  </si>
  <si>
    <t xml:space="preserve">ostomy 1+ month ago, reported near baseline output, no other symptoms, admitted due to 2 days of fatigue and found to have acute renal failure, responded to IV fluid </t>
  </si>
  <si>
    <t xml:space="preserve">persistent diarrhea </t>
  </si>
  <si>
    <t>chronic symptoms</t>
  </si>
  <si>
    <t>CD_upper</t>
  </si>
  <si>
    <t xml:space="preserve">may change to group 2, CRP may be from arthritis </t>
  </si>
  <si>
    <t>1 year</t>
  </si>
  <si>
    <t xml:space="preserve">no symptoms, FCP check up after surgery &gt; 1000, CTE - new ileal inflammation </t>
  </si>
  <si>
    <t xml:space="preserve">may change to group 2, colono (6 mo later and 1 yr perior) and CT (that time) were normal. CRP elevation from other causes. Bleeding - suspected from hemorrhoids??, could be ischemic (renal transplantation)? </t>
  </si>
  <si>
    <t xml:space="preserve">continue studied drug </t>
  </si>
  <si>
    <t xml:space="preserve">possible group 2 (normal colonoscopy with biopsy, normal FC, imaging. Only evidence of inflammation is chronic CRP elevation. Or may have to be excluded by kefflex (but not sure for the time she took) </t>
  </si>
  <si>
    <t xml:space="preserve">self stopped remicade, symptoms flare over months, but worsening 1 day before admission </t>
  </si>
  <si>
    <t>no IBD</t>
  </si>
  <si>
    <t xml:space="preserve">Surgery three months ago, add cholestyramine and nortriptyline to control symptoms, no evidence of inflammation, may change to group 2 </t>
  </si>
  <si>
    <t xml:space="preserve">Crohn's colon s/p colectomy 5/2016, ileoscopy 1/2017 = normal, did not have any abnormal symptoms. I enrolled at OPD, but her CRP was elevated (chronically elevated) </t>
  </si>
  <si>
    <t xml:space="preserve">did not take mesalamine enema which was prescribed last time. This  time was treated with oral mesalamine </t>
  </si>
  <si>
    <t>1.5 years</t>
  </si>
  <si>
    <t xml:space="preserve">did not have any detail for her background CD, s/p multiple surgeries, but last was 22 y ago. Since that, did not have any symptoms until 1.5 years ago. Colono active </t>
  </si>
  <si>
    <t xml:space="preserve">increase deszicol dose </t>
  </si>
  <si>
    <t>1-2 weeks</t>
  </si>
  <si>
    <t xml:space="preserve">cipro + metro to treat SIBO </t>
  </si>
  <si>
    <t xml:space="preserve">recently </t>
  </si>
  <si>
    <t xml:space="preserve">return to humira q week </t>
  </si>
  <si>
    <t xml:space="preserve">normal CTE and FC, but present with AGE symptoms and elevated ESR and anemia --&gt; not truly inactive </t>
  </si>
  <si>
    <t xml:space="preserve">chronic symptoms </t>
  </si>
  <si>
    <t xml:space="preserve">admitted one month later with perianal abscess, but no CD flare </t>
  </si>
  <si>
    <t xml:space="preserve">s/p ileocolonic resection without any evidence of  inflammation </t>
  </si>
  <si>
    <t xml:space="preserve">normal colonoscopy </t>
  </si>
  <si>
    <t xml:space="preserve">normal colonoscopy, possible the patient from the conference </t>
  </si>
  <si>
    <t xml:space="preserve">normal colonoscopy, active symptoms, possible group 1 </t>
  </si>
  <si>
    <t>&lt; 30</t>
  </si>
  <si>
    <t xml:space="preserve">normal colonoscopy, mild hyperemia in CT, but no thickening. F/U MRI normal --&gt; infection ?? </t>
  </si>
  <si>
    <t xml:space="preserve">no detail for her disease </t>
  </si>
  <si>
    <t xml:space="preserve">possible on rifaximin, ciprofloxacin </t>
  </si>
  <si>
    <t>&gt; 2500</t>
  </si>
  <si>
    <t>colitis on sigmoidoscopy</t>
  </si>
  <si>
    <t>bleeding per rectum &gt; 10 times/day</t>
  </si>
  <si>
    <t xml:space="preserve">RO 5-ASA induced colitis </t>
  </si>
  <si>
    <t xml:space="preserve">admitted at 7 months later </t>
  </si>
  <si>
    <t xml:space="preserve">colono - inflammation </t>
  </si>
  <si>
    <t xml:space="preserve">try to maintain by 5-ASA </t>
  </si>
  <si>
    <t>start AZA at month 7</t>
  </si>
  <si>
    <t xml:space="preserve">symptom flare </t>
  </si>
  <si>
    <t xml:space="preserve">the patient did not come to follow up </t>
  </si>
  <si>
    <t xml:space="preserve">add oral 5-ASA and increase dose of 5-ASA </t>
  </si>
  <si>
    <t xml:space="preserve">admitted for colectomy, stool was collected after surgeryy </t>
  </si>
  <si>
    <t xml:space="preserve">refused to change the treatment </t>
  </si>
  <si>
    <t>few days</t>
  </si>
  <si>
    <t xml:space="preserve">loss to follow up </t>
  </si>
  <si>
    <t xml:space="preserve">7-8 days </t>
  </si>
  <si>
    <t xml:space="preserve">continued AZA because just resumed for 1 week </t>
  </si>
  <si>
    <t xml:space="preserve">5ASA oral and suppository, the patient died due to lung cancer </t>
  </si>
  <si>
    <t xml:space="preserve">5ASA oral + suppo + budesonide </t>
  </si>
  <si>
    <t xml:space="preserve">aeromonas in stool culture </t>
  </si>
  <si>
    <t xml:space="preserve">very mildly active on colonoscopy and normal CTE, CRP, symptoms were improved by laxative and IV fluid </t>
  </si>
  <si>
    <t xml:space="preserve">added oral 5-ASA </t>
  </si>
  <si>
    <t xml:space="preserve">normal FC and scope </t>
  </si>
  <si>
    <t>months to year</t>
  </si>
  <si>
    <t xml:space="preserve">normal colonoscopy, may have to change to group 2 (unspecified IBD type) </t>
  </si>
  <si>
    <t>6 weeks</t>
  </si>
  <si>
    <t xml:space="preserve">normal sigmoidoscopy </t>
  </si>
  <si>
    <t xml:space="preserve">control symptoms with viberzi </t>
  </si>
  <si>
    <t xml:space="preserve">adenovirus </t>
  </si>
  <si>
    <t xml:space="preserve">renal transplantation, adeno + ve on 3/4, stool sent 1 week later with FC &lt; 15.6 </t>
  </si>
  <si>
    <t>Sur_date</t>
  </si>
  <si>
    <t xml:space="preserve">CDI 3 months later with hospitalizationi </t>
  </si>
  <si>
    <t xml:space="preserve">started Rx for post-op recurrence </t>
  </si>
  <si>
    <t xml:space="preserve">no history of CD here, planned to enroll at first and no CRP, had only CT without any inflammation </t>
  </si>
  <si>
    <t xml:space="preserve">1st diagnosis of CD, 11/2016 had flu </t>
  </si>
  <si>
    <t xml:space="preserve">confusing if symptoms worsen or stable, formed stool, but in one point note that stress. Budesonide was prescribed. </t>
  </si>
  <si>
    <t xml:space="preserve">resection of recurrent stricture </t>
  </si>
  <si>
    <t xml:space="preserve">The physician believed that it was UC flare triggered by Sapovirus </t>
  </si>
  <si>
    <t xml:space="preserve">develop fever, MRI +ve for fistula, but no abscess. Was treated with ATB for a month. Resume immunosuppressive agent later. </t>
  </si>
  <si>
    <t xml:space="preserve">switch from remicade to humira because of unability to get remicade regularly </t>
  </si>
  <si>
    <t xml:space="preserve">stopped UC med for the last 3 months, just resumed apriso and 5-ASA enema. Jami wanted to start therapy, but the patient refused and wanted to Rx by continued smoking! With 5-ASA because of concerning of S/E from other medications. </t>
  </si>
  <si>
    <t xml:space="preserve">pregnancy with recent Dx of UC with flare </t>
  </si>
  <si>
    <t>last seen date</t>
  </si>
  <si>
    <t xml:space="preserve">colono_ inflammation. Budesonide. No hospitalization due to UC, but CA orbit with Venous thrombosis </t>
  </si>
  <si>
    <t xml:space="preserve">renal transplantation, underwent colonoscopy 1/9/2017, perforation with retroperitoneal abscess, also had hemorrhagic pancreatitis from ??, long hospitalization because post-op complication (intraabdomiinal abscess)  </t>
  </si>
  <si>
    <t xml:space="preserve">MRI- enhancement,  recent colono +ve ulcers in ileum </t>
  </si>
  <si>
    <t xml:space="preserve">post infection IBS (repeat PCR -ve on 1/23/2017) </t>
  </si>
  <si>
    <t xml:space="preserve">wait for FC (Brian) --&gt; no FC, but from the hospital was 115 --&gt; exclude </t>
  </si>
  <si>
    <t xml:space="preserve">wait for FC (Brian) --&gt; no FC, CRP 0.9 --&gt; excluded </t>
  </si>
  <si>
    <t xml:space="preserve">excluded due to conflicting results of inflammatory assessment (elevated CRP, but normal FC and CTE. GI did not Rx as active CD) </t>
  </si>
  <si>
    <t xml:space="preserve">admitted 19 days because of compression fracture </t>
  </si>
  <si>
    <t xml:space="preserve">may move back to Japan </t>
  </si>
  <si>
    <t xml:space="preserve">sigmoidoscopy: patchy inflammation left-sided colon </t>
  </si>
  <si>
    <t xml:space="preserve">4-5 weeks </t>
  </si>
  <si>
    <t>sigmoid: severe inflammation, also received corticosteroid when hospitalized in 3/2017</t>
  </si>
  <si>
    <t>CD follow up at other hospital and cannot have data</t>
  </si>
  <si>
    <t xml:space="preserve">acute EBV infection </t>
  </si>
  <si>
    <t xml:space="preserve">&gt; 4 weeks </t>
  </si>
  <si>
    <t>positive stool for CD toxin by ELISA</t>
  </si>
  <si>
    <t xml:space="preserve">10 weeks </t>
  </si>
  <si>
    <t>CDI + rotavirus</t>
  </si>
  <si>
    <t xml:space="preserve">elevated ESR, +ve CDI s/p metronidazole, recurrent infection with hospitalization on 4/22/2017 </t>
  </si>
  <si>
    <t xml:space="preserve">ATB </t>
  </si>
  <si>
    <t>loss to F/U for 2 years</t>
  </si>
  <si>
    <t xml:space="preserve">s/p resection 12/2016, normal CRP and CTE, narcotic addict with chronic abdominal pain, acute episode this time was likely to be related to narcotic bowel </t>
  </si>
  <si>
    <t xml:space="preserve">2-3 days </t>
  </si>
  <si>
    <t>norovirus + EPEC + EAEC</t>
  </si>
  <si>
    <t xml:space="preserve">toxin -ve, symptoms responded well with vancomycin </t>
  </si>
  <si>
    <t>toxin -ve, the physician did not think she had true inflammation. Rx as marijuna induced vomiting, did not know UC extension</t>
  </si>
  <si>
    <t xml:space="preserve">1+ week </t>
  </si>
  <si>
    <t xml:space="preserve">symptoms improved in one day with normal CTE. The physician ddx AGE vs functional abdominal pain </t>
  </si>
  <si>
    <t>symptoms possibly from some infections</t>
  </si>
  <si>
    <t>chronic</t>
  </si>
  <si>
    <t xml:space="preserve">4 weeks </t>
  </si>
  <si>
    <t xml:space="preserve">CT +ve inflammation, toxin -ve </t>
  </si>
  <si>
    <t xml:space="preserve">request for more information about Crohn's from the hospital he had regular follow up. </t>
  </si>
  <si>
    <t xml:space="preserve">did not have evidence of inflammation, may have to exclude </t>
  </si>
  <si>
    <t>will require elective surgery in the future</t>
  </si>
  <si>
    <t xml:space="preserve">colono_active ileitis </t>
  </si>
  <si>
    <t>90_d</t>
  </si>
  <si>
    <t>hos_date</t>
  </si>
  <si>
    <t>time_sur</t>
  </si>
  <si>
    <t>final_sur</t>
  </si>
  <si>
    <t>hosp_3m (times)</t>
  </si>
  <si>
    <t>f_sur_t</t>
  </si>
  <si>
    <t>hosp_t</t>
  </si>
  <si>
    <t>time_s_t</t>
  </si>
  <si>
    <t>final_s_t</t>
  </si>
  <si>
    <t>SK</t>
  </si>
  <si>
    <t>CHK</t>
  </si>
  <si>
    <t>AE</t>
  </si>
  <si>
    <t>PJ</t>
  </si>
  <si>
    <t>JC</t>
  </si>
  <si>
    <t>NZY</t>
  </si>
  <si>
    <t>AT</t>
  </si>
  <si>
    <t>TK</t>
  </si>
  <si>
    <t>PP</t>
  </si>
  <si>
    <t>KYL</t>
  </si>
  <si>
    <t>PDH</t>
  </si>
  <si>
    <t>SMH</t>
  </si>
  <si>
    <t>M-AK</t>
  </si>
  <si>
    <t>MJD</t>
  </si>
  <si>
    <t>LED</t>
  </si>
  <si>
    <t>TAA</t>
  </si>
  <si>
    <t>CLG</t>
  </si>
  <si>
    <t>TD</t>
  </si>
  <si>
    <t>MJS</t>
  </si>
  <si>
    <t>WCS</t>
  </si>
  <si>
    <t>NK</t>
  </si>
  <si>
    <t>MAD</t>
  </si>
  <si>
    <t>WDG</t>
  </si>
  <si>
    <t>SV</t>
  </si>
  <si>
    <t>LDR</t>
  </si>
  <si>
    <t>VWH</t>
  </si>
  <si>
    <t>BSB</t>
  </si>
  <si>
    <t>TCD</t>
  </si>
  <si>
    <t>DC</t>
  </si>
  <si>
    <t>JT</t>
  </si>
  <si>
    <t>RM</t>
  </si>
  <si>
    <t>BG</t>
  </si>
  <si>
    <t>WG</t>
  </si>
  <si>
    <t>JG</t>
  </si>
  <si>
    <t>AD</t>
  </si>
  <si>
    <t>MNAH</t>
  </si>
  <si>
    <t>PC</t>
  </si>
  <si>
    <t>EW</t>
  </si>
  <si>
    <t>KES</t>
  </si>
  <si>
    <t>JL</t>
  </si>
  <si>
    <t>LZ</t>
  </si>
  <si>
    <t>YM</t>
  </si>
  <si>
    <t>MC</t>
  </si>
  <si>
    <t>FM</t>
  </si>
  <si>
    <t>GSW</t>
  </si>
  <si>
    <t>BC</t>
  </si>
  <si>
    <t xml:space="preserve">AB </t>
  </si>
  <si>
    <t>KLN</t>
  </si>
  <si>
    <t>WSS</t>
  </si>
  <si>
    <t>CSM</t>
  </si>
  <si>
    <t>DM</t>
  </si>
  <si>
    <t xml:space="preserve">detail note/ reason for exclusion </t>
  </si>
  <si>
    <t xml:space="preserve">CRP </t>
  </si>
  <si>
    <t>f_steroid</t>
  </si>
  <si>
    <t>FCP possibly lower due to stricture (CRP =1.0)</t>
  </si>
  <si>
    <t>symptoms were possible to be from obstruction from diet during thanksgiving // moved to group 2</t>
  </si>
  <si>
    <t>IBS Study #1</t>
  </si>
  <si>
    <t>IBS Study #4</t>
  </si>
  <si>
    <t>IBS Study #5</t>
  </si>
  <si>
    <t>IBS Study #6</t>
  </si>
  <si>
    <t>IBS Study #10</t>
  </si>
  <si>
    <t>IBS Study #14</t>
  </si>
  <si>
    <t>IBS Study #17</t>
  </si>
  <si>
    <t>IBS Study #114</t>
  </si>
  <si>
    <t>IBS Study #118</t>
  </si>
  <si>
    <t>IBS Study #120</t>
  </si>
  <si>
    <t>IBS Study #123</t>
  </si>
  <si>
    <t>IBS Study #124</t>
  </si>
  <si>
    <t>IBS Study #125</t>
  </si>
  <si>
    <t>IBS Study #127</t>
  </si>
  <si>
    <t>IBS Study #129</t>
  </si>
  <si>
    <t>IBS Study #132</t>
  </si>
  <si>
    <t>IBS Study #133</t>
  </si>
  <si>
    <t>IBS Study #136</t>
  </si>
  <si>
    <t>IBS Study #137</t>
  </si>
  <si>
    <t>IBS Study #138</t>
  </si>
  <si>
    <t>IBS Study #139</t>
  </si>
  <si>
    <t>IBS Study #141</t>
  </si>
  <si>
    <t>IBS Study #142</t>
  </si>
  <si>
    <t>IBS Study #145</t>
  </si>
  <si>
    <t>IBS Study #147</t>
  </si>
  <si>
    <t>IBS Study #148</t>
  </si>
  <si>
    <t>IBS Study #149</t>
  </si>
  <si>
    <t>IBS Study #155</t>
  </si>
  <si>
    <t>IBS Study #156</t>
  </si>
  <si>
    <t>IBS Study #157</t>
  </si>
  <si>
    <t>IBS Study #163</t>
  </si>
  <si>
    <t>IBS Study #164</t>
  </si>
  <si>
    <t>IBS Study #165</t>
  </si>
  <si>
    <t>IBS Study #166</t>
  </si>
  <si>
    <t>IBS Study #167</t>
  </si>
  <si>
    <t>IBS Study #168</t>
  </si>
  <si>
    <t>&gt;1000</t>
  </si>
  <si>
    <t>&lt;30</t>
  </si>
  <si>
    <t>&gt;200</t>
  </si>
  <si>
    <t>&gt;300</t>
  </si>
  <si>
    <t>&lt;81</t>
  </si>
  <si>
    <t>&lt;75</t>
  </si>
  <si>
    <t>clinical FC</t>
  </si>
  <si>
    <t>added to Jul's original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</si>
</sst>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Arial"/>
      <family val="2"/>
    </font>
    <font>
      <sz val="11"/>
      <color indexed="8"/>
      <name val="Arial"/>
      <family val="2"/>
    </font>
    <font>
      <sz val="9"/>
      <color indexed="81"/>
      <name val="Tahoma"/>
      <family val="2"/>
    </font>
    <font>
      <b/>
      <sz val="9"/>
      <color indexed="81"/>
      <name val="Tahoma"/>
      <family val="2"/>
    </font>
    <font>
      <sz val="11"/>
      <color rgb="FF000000"/>
      <name val="Arial"/>
      <family val="2"/>
    </font>
    <font>
      <sz val="10"/>
      <color indexed="8"/>
      <name val="Arial"/>
      <family val="2"/>
    </font>
    <font>
      <sz val="11"/>
      <color rgb="FFFF0000"/>
      <name val="Arial"/>
      <family val="2"/>
    </font>
    <font>
      <b/>
      <sz val="11"/>
      <color theme="1"/>
      <name val="Arial"/>
      <family val="2"/>
    </font>
    <font>
      <strike/>
      <sz val="11"/>
      <color theme="1"/>
      <name val="Arial"/>
      <family val="2"/>
    </font>
    <font>
      <b/>
      <sz val="11"/>
      <name val="Arial"/>
      <family val="2"/>
    </font>
    <font>
      <sz val="11"/>
      <color rgb="FF0070C0"/>
      <name val="Arial"/>
      <family val="2"/>
    </font>
    <font>
      <strike/>
      <sz val="11"/>
      <color rgb="FF0070C0"/>
      <name val="Arial"/>
      <family val="2"/>
    </font>
    <font>
      <sz val="11"/>
      <color rgb="FF002060"/>
      <name val="Arial"/>
      <family val="2"/>
    </font>
    <font>
      <i/>
      <sz val="9"/>
      <color indexed="81"/>
      <name val="Tahoma"/>
      <family val="2"/>
    </font>
    <font>
      <sz val="11"/>
      <name val="Arial"/>
      <family val="2"/>
    </font>
    <font>
      <sz val="11"/>
      <color theme="9" tint="-0.499984740745262"/>
      <name val="Arial"/>
      <family val="2"/>
    </font>
    <font>
      <b/>
      <sz val="11"/>
      <color rgb="FF00206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lignment vertical="top"/>
    </xf>
  </cellStyleXfs>
  <cellXfs count="73">
    <xf numFmtId="0" fontId="0" fillId="0" borderId="0" xfId="0"/>
    <xf numFmtId="0" fontId="0" fillId="0" borderId="0" xfId="0" applyFont="1" applyFill="1" applyAlignment="1"/>
    <xf numFmtId="0" fontId="0" fillId="0" borderId="0" xfId="0" applyFont="1" applyFill="1"/>
    <xf numFmtId="0" fontId="0" fillId="0" borderId="0" xfId="0" applyNumberFormat="1" applyFont="1" applyFill="1"/>
    <xf numFmtId="14" fontId="0" fillId="0" borderId="0" xfId="0" applyNumberFormat="1" applyFont="1" applyFill="1"/>
    <xf numFmtId="0" fontId="0" fillId="0" borderId="0" xfId="0" applyFont="1" applyFill="1" applyAlignment="1">
      <alignment vertical="center"/>
    </xf>
    <xf numFmtId="14" fontId="0" fillId="0" borderId="0" xfId="0" applyNumberFormat="1" applyFont="1" applyFill="1" applyAlignment="1"/>
    <xf numFmtId="0" fontId="0" fillId="0" borderId="0" xfId="0" applyFont="1" applyFill="1" applyBorder="1" applyAlignment="1">
      <alignment vertical="center"/>
    </xf>
    <xf numFmtId="0" fontId="0" fillId="0" borderId="0" xfId="0" applyFont="1" applyFill="1" applyAlignment="1">
      <alignment horizontal="right"/>
    </xf>
    <xf numFmtId="0" fontId="0" fillId="0" borderId="0" xfId="0" applyFont="1" applyFill="1" applyAlignment="1">
      <alignment horizontal="right" vertical="center"/>
    </xf>
    <xf numFmtId="0" fontId="1" fillId="0" borderId="0" xfId="0" applyFont="1" applyFill="1" applyAlignment="1">
      <alignment horizontal="right" vertical="center"/>
    </xf>
    <xf numFmtId="0" fontId="4" fillId="0" borderId="0" xfId="0" applyFont="1" applyFill="1" applyAlignment="1">
      <alignment horizontal="right"/>
    </xf>
    <xf numFmtId="0" fontId="0" fillId="0" borderId="0" xfId="0" applyFont="1" applyFill="1" applyAlignment="1">
      <alignment horizontal="right" wrapText="1"/>
    </xf>
    <xf numFmtId="0" fontId="4" fillId="0" borderId="0" xfId="0" applyFont="1" applyFill="1" applyBorder="1" applyAlignment="1">
      <alignment horizontal="right"/>
    </xf>
    <xf numFmtId="0" fontId="0" fillId="0" borderId="0" xfId="0" applyFont="1" applyAlignment="1">
      <alignment vertical="center"/>
    </xf>
    <xf numFmtId="14" fontId="0" fillId="0" borderId="0" xfId="0" applyNumberFormat="1" applyFont="1" applyBorder="1" applyAlignment="1">
      <alignment vertical="center"/>
    </xf>
    <xf numFmtId="0" fontId="12" fillId="0" borderId="0" xfId="0" applyFont="1" applyAlignment="1">
      <alignment horizontal="right" vertical="center"/>
    </xf>
    <xf numFmtId="0" fontId="9" fillId="0" borderId="0" xfId="0" applyFont="1" applyFill="1" applyBorder="1" applyAlignment="1">
      <alignment horizontal="center" vertical="center" wrapText="1"/>
    </xf>
    <xf numFmtId="1" fontId="0" fillId="0" borderId="0" xfId="0" applyNumberFormat="1" applyFont="1" applyFill="1" applyBorder="1" applyAlignment="1">
      <alignment vertical="center"/>
    </xf>
    <xf numFmtId="0" fontId="10" fillId="0" borderId="0" xfId="0" applyFont="1" applyFill="1" applyBorder="1" applyAlignment="1">
      <alignment horizontal="right" vertical="center"/>
    </xf>
    <xf numFmtId="0" fontId="6" fillId="0" borderId="0" xfId="0" applyFont="1" applyFill="1" applyBorder="1" applyAlignment="1">
      <alignment horizontal="right" vertical="center"/>
    </xf>
    <xf numFmtId="0" fontId="12" fillId="0" borderId="0" xfId="0" applyFont="1" applyFill="1" applyBorder="1" applyAlignment="1">
      <alignment horizontal="right" vertical="center"/>
    </xf>
    <xf numFmtId="1" fontId="0" fillId="0" borderId="0" xfId="0" applyNumberFormat="1" applyFont="1" applyFill="1" applyBorder="1" applyAlignment="1">
      <alignment horizontal="right" vertical="center"/>
    </xf>
    <xf numFmtId="1" fontId="0" fillId="0" borderId="0" xfId="0" applyNumberFormat="1" applyFont="1" applyAlignment="1">
      <alignment vertical="center"/>
    </xf>
    <xf numFmtId="1" fontId="7" fillId="0" borderId="0" xfId="0" applyNumberFormat="1" applyFont="1" applyFill="1" applyBorder="1" applyAlignment="1">
      <alignment horizontal="center" vertical="center" wrapText="1"/>
    </xf>
    <xf numFmtId="1" fontId="1" fillId="0" borderId="0" xfId="0" applyNumberFormat="1" applyFont="1" applyFill="1" applyBorder="1" applyAlignment="1">
      <alignment horizontal="right" vertical="center"/>
    </xf>
    <xf numFmtId="1" fontId="4" fillId="0" borderId="0" xfId="0" applyNumberFormat="1" applyFont="1" applyFill="1" applyBorder="1" applyAlignment="1">
      <alignment horizontal="right" vertical="center"/>
    </xf>
    <xf numFmtId="1" fontId="1" fillId="0" borderId="0" xfId="1" applyNumberFormat="1" applyFont="1" applyFill="1" applyBorder="1" applyAlignment="1">
      <alignment horizontal="right" vertical="center"/>
    </xf>
    <xf numFmtId="1" fontId="0" fillId="0" borderId="0" xfId="0" applyNumberFormat="1" applyFont="1" applyFill="1" applyBorder="1" applyAlignment="1">
      <alignment horizontal="right" vertical="center" wrapText="1"/>
    </xf>
    <xf numFmtId="0" fontId="0" fillId="5" borderId="0" xfId="0" applyFont="1" applyFill="1"/>
    <xf numFmtId="0" fontId="0" fillId="0" borderId="0" xfId="0" applyFont="1" applyFill="1" applyBorder="1" applyAlignment="1">
      <alignment horizontal="right" vertical="center"/>
    </xf>
    <xf numFmtId="1" fontId="8" fillId="0" borderId="0" xfId="0" applyNumberFormat="1" applyFont="1" applyFill="1" applyBorder="1" applyAlignment="1">
      <alignment horizontal="right" vertical="center"/>
    </xf>
    <xf numFmtId="0" fontId="11" fillId="0" borderId="0" xfId="0" applyFont="1" applyFill="1" applyBorder="1" applyAlignment="1">
      <alignment horizontal="right" vertical="center"/>
    </xf>
    <xf numFmtId="0" fontId="14" fillId="0" borderId="0" xfId="0" applyFont="1" applyFill="1" applyBorder="1" applyAlignment="1">
      <alignment vertical="center"/>
    </xf>
    <xf numFmtId="0" fontId="15" fillId="0" borderId="0" xfId="0" applyFont="1" applyFill="1" applyBorder="1" applyAlignment="1">
      <alignment vertical="center"/>
    </xf>
    <xf numFmtId="0" fontId="0" fillId="4" borderId="0" xfId="0" applyFont="1" applyFill="1" applyBorder="1" applyAlignment="1">
      <alignment vertical="center"/>
    </xf>
    <xf numFmtId="0" fontId="0" fillId="0" borderId="0" xfId="0" applyFont="1" applyFill="1" applyBorder="1"/>
    <xf numFmtId="1" fontId="14" fillId="0" borderId="0" xfId="0" applyNumberFormat="1" applyFont="1" applyFill="1" applyBorder="1" applyAlignment="1">
      <alignment horizontal="right" vertical="center"/>
    </xf>
    <xf numFmtId="14" fontId="14" fillId="0" borderId="0" xfId="0" applyNumberFormat="1" applyFont="1" applyFill="1" applyBorder="1" applyAlignment="1">
      <alignment vertical="center"/>
    </xf>
    <xf numFmtId="0" fontId="14" fillId="0" borderId="0" xfId="0" applyFont="1" applyFill="1" applyBorder="1"/>
    <xf numFmtId="0" fontId="14" fillId="0" borderId="0" xfId="0" applyFont="1" applyFill="1" applyBorder="1" applyAlignment="1">
      <alignment horizontal="right" vertical="center"/>
    </xf>
    <xf numFmtId="0" fontId="14" fillId="3" borderId="0" xfId="0" applyFont="1" applyFill="1" applyBorder="1"/>
    <xf numFmtId="0" fontId="0" fillId="2" borderId="0" xfId="0" applyFont="1" applyFill="1" applyAlignment="1">
      <alignment horizontal="center" vertical="center" wrapText="1"/>
    </xf>
    <xf numFmtId="0" fontId="0" fillId="2" borderId="0" xfId="0" applyFont="1" applyFill="1" applyAlignment="1">
      <alignment horizontal="right" vertical="center" wrapText="1"/>
    </xf>
    <xf numFmtId="0" fontId="0" fillId="2" borderId="0" xfId="0" applyFont="1" applyFill="1" applyAlignment="1">
      <alignment horizontal="center" vertical="center"/>
    </xf>
    <xf numFmtId="14" fontId="0" fillId="2" borderId="0" xfId="0" applyNumberFormat="1" applyFont="1" applyFill="1" applyAlignment="1">
      <alignment horizontal="center" vertical="center" wrapText="1"/>
    </xf>
    <xf numFmtId="0" fontId="0" fillId="2" borderId="0" xfId="0" applyNumberFormat="1" applyFont="1" applyFill="1" applyAlignment="1">
      <alignment horizontal="center" vertical="center" wrapText="1"/>
    </xf>
    <xf numFmtId="0" fontId="0" fillId="2" borderId="0" xfId="0" applyFont="1" applyFill="1" applyAlignment="1">
      <alignment horizontal="left" vertical="center" wrapText="1"/>
    </xf>
    <xf numFmtId="0" fontId="0" fillId="0" borderId="0" xfId="0" applyFont="1" applyAlignment="1">
      <alignment wrapText="1"/>
    </xf>
    <xf numFmtId="0" fontId="1" fillId="0" borderId="0" xfId="0" applyFont="1" applyFill="1" applyAlignment="1">
      <alignment horizontal="right"/>
    </xf>
    <xf numFmtId="0" fontId="0" fillId="0" borderId="0" xfId="0" applyNumberFormat="1" applyFont="1" applyFill="1" applyAlignment="1">
      <alignment horizontal="right"/>
    </xf>
    <xf numFmtId="0" fontId="0" fillId="0" borderId="0" xfId="0" applyNumberFormat="1" applyFont="1" applyFill="1" applyAlignment="1">
      <alignment horizontal="right" vertical="top"/>
    </xf>
    <xf numFmtId="0" fontId="0" fillId="0" borderId="0" xfId="0" applyNumberFormat="1" applyFont="1" applyFill="1" applyBorder="1" applyAlignment="1">
      <alignment horizontal="right" vertical="top"/>
    </xf>
    <xf numFmtId="0" fontId="0" fillId="0" borderId="0" xfId="0" applyFont="1" applyFill="1" applyAlignment="1">
      <alignment horizontal="right" vertical="top"/>
    </xf>
    <xf numFmtId="0" fontId="0" fillId="0" borderId="0" xfId="0" applyFont="1" applyFill="1" applyBorder="1" applyAlignment="1">
      <alignment horizontal="right" vertical="top"/>
    </xf>
    <xf numFmtId="0" fontId="0" fillId="0" borderId="0" xfId="0" applyFont="1" applyFill="1" applyBorder="1" applyAlignment="1">
      <alignment horizontal="right"/>
    </xf>
    <xf numFmtId="1" fontId="0" fillId="0" borderId="0" xfId="0" applyNumberFormat="1" applyFont="1" applyFill="1"/>
    <xf numFmtId="0" fontId="0" fillId="0" borderId="0" xfId="0" applyFont="1" applyAlignment="1">
      <alignment horizontal="right"/>
    </xf>
    <xf numFmtId="0" fontId="0" fillId="0" borderId="0" xfId="0" applyFont="1"/>
    <xf numFmtId="14" fontId="0" fillId="0" borderId="0" xfId="0" applyNumberFormat="1" applyFont="1"/>
    <xf numFmtId="0" fontId="1" fillId="0" borderId="0" xfId="0" applyFont="1" applyFill="1"/>
    <xf numFmtId="0" fontId="0" fillId="0" borderId="0" xfId="0" applyNumberFormat="1" applyFont="1"/>
    <xf numFmtId="0" fontId="0" fillId="0" borderId="0" xfId="0" applyNumberFormat="1" applyFont="1" applyFill="1" applyAlignment="1">
      <alignment vertical="top"/>
    </xf>
    <xf numFmtId="0" fontId="0" fillId="0" borderId="1" xfId="0" applyFont="1" applyFill="1" applyBorder="1"/>
    <xf numFmtId="0" fontId="0" fillId="0" borderId="0" xfId="0" applyFont="1" applyFill="1" applyAlignment="1">
      <alignment vertical="top"/>
    </xf>
    <xf numFmtId="0" fontId="0" fillId="0" borderId="0" xfId="0" applyFont="1" applyFill="1" applyBorder="1" applyAlignment="1">
      <alignment vertical="top"/>
    </xf>
    <xf numFmtId="0" fontId="0" fillId="0" borderId="0" xfId="0" applyFont="1" applyAlignment="1">
      <alignment horizontal="right" vertical="center"/>
    </xf>
    <xf numFmtId="0" fontId="1" fillId="0" borderId="0" xfId="0" applyNumberFormat="1" applyFont="1" applyFill="1" applyAlignment="1">
      <alignment horizontal="right" vertical="top"/>
    </xf>
    <xf numFmtId="0" fontId="1" fillId="0" borderId="0" xfId="0" applyFont="1" applyFill="1" applyAlignment="1">
      <alignment horizontal="right" vertical="top"/>
    </xf>
    <xf numFmtId="0" fontId="16" fillId="0" borderId="0" xfId="0" applyFont="1" applyFill="1" applyBorder="1" applyAlignment="1">
      <alignment horizontal="right" vertical="center"/>
    </xf>
    <xf numFmtId="0" fontId="1" fillId="0" borderId="0" xfId="1" applyFont="1" applyFill="1" applyAlignment="1">
      <alignment horizontal="right" vertical="top"/>
    </xf>
    <xf numFmtId="0" fontId="1" fillId="0" borderId="0" xfId="0" applyNumberFormat="1" applyFont="1" applyFill="1" applyAlignment="1">
      <alignment vertical="top"/>
    </xf>
    <xf numFmtId="0" fontId="1" fillId="0" borderId="0" xfId="0" applyFont="1" applyFill="1" applyAlignment="1">
      <alignment vertical="top"/>
    </xf>
  </cellXfs>
  <cellStyles count="2">
    <cellStyle name="Normal" xfId="0" builtinId="0"/>
    <cellStyle name="Normal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769"/>
  <sheetViews>
    <sheetView tabSelected="1" zoomScale="85" zoomScaleNormal="85" zoomScalePageLayoutView="85" workbookViewId="0">
      <pane xSplit="5" ySplit="1" topLeftCell="F2" activePane="bottomRight" state="frozen"/>
      <selection pane="topRight" activeCell="F1" sqref="F1"/>
      <selection pane="bottomLeft" activeCell="A2" sqref="A2"/>
      <selection pane="bottomRight" activeCell="A2" sqref="A2"/>
    </sheetView>
  </sheetViews>
  <sheetFormatPr baseColWidth="10" defaultColWidth="8.83203125" defaultRowHeight="14" x14ac:dyDescent="0.15"/>
  <cols>
    <col min="1" max="2" width="8.83203125" style="58"/>
    <col min="3" max="3" width="11.1640625" style="57" customWidth="1"/>
    <col min="4" max="4" width="12" style="58" customWidth="1"/>
    <col min="5" max="5" width="8.83203125" style="58"/>
    <col min="6" max="6" width="10.1640625" style="58" customWidth="1"/>
    <col min="7" max="9" width="9" style="58" customWidth="1"/>
    <col min="10" max="10" width="10" style="59" customWidth="1"/>
    <col min="11" max="52" width="9" style="58" customWidth="1"/>
    <col min="53" max="53" width="12.83203125" style="66" customWidth="1"/>
    <col min="54" max="60" width="9" style="58" customWidth="1"/>
    <col min="61" max="61" width="9.6640625" style="58" customWidth="1"/>
    <col min="62" max="62" width="10.83203125" style="58" customWidth="1"/>
    <col min="63" max="63" width="12.1640625" style="58" customWidth="1"/>
    <col min="64" max="64" width="9.6640625" style="58" customWidth="1"/>
    <col min="65" max="65" width="10.5" style="59" customWidth="1"/>
    <col min="66" max="66" width="11" style="58" customWidth="1"/>
    <col min="67" max="67" width="10.83203125" style="58" customWidth="1"/>
    <col min="68" max="68" width="10.83203125" style="59" customWidth="1"/>
    <col min="69" max="69" width="12" style="61" customWidth="1"/>
    <col min="70" max="70" width="10.6640625" style="58" customWidth="1"/>
    <col min="71" max="71" width="9.6640625" style="58" customWidth="1"/>
    <col min="72" max="73" width="9" style="58" customWidth="1"/>
    <col min="74" max="74" width="40.1640625" style="58" customWidth="1"/>
    <col min="75" max="75" width="8.83203125" style="58"/>
    <col min="76" max="76" width="12.6640625" style="18" customWidth="1"/>
    <col min="77" max="77" width="7.6640625" style="21" customWidth="1"/>
    <col min="78" max="16384" width="8.83203125" style="58"/>
  </cols>
  <sheetData>
    <row r="1" spans="1:77" s="48" customFormat="1" ht="33.75" customHeight="1" x14ac:dyDescent="0.15">
      <c r="A1" s="42" t="s">
        <v>0</v>
      </c>
      <c r="B1" s="42" t="s">
        <v>1</v>
      </c>
      <c r="C1" s="43" t="s">
        <v>2</v>
      </c>
      <c r="D1" s="44" t="s">
        <v>3</v>
      </c>
      <c r="E1" s="42" t="s">
        <v>4</v>
      </c>
      <c r="F1" s="42" t="s">
        <v>5</v>
      </c>
      <c r="G1" s="42" t="s">
        <v>6</v>
      </c>
      <c r="H1" s="42" t="s">
        <v>7</v>
      </c>
      <c r="I1" s="42" t="s">
        <v>8</v>
      </c>
      <c r="J1" s="45" t="s">
        <v>9</v>
      </c>
      <c r="K1" s="42" t="s">
        <v>10</v>
      </c>
      <c r="L1" s="42" t="s">
        <v>11</v>
      </c>
      <c r="M1" s="42" t="s">
        <v>12</v>
      </c>
      <c r="N1" s="42" t="s">
        <v>13</v>
      </c>
      <c r="O1" s="42" t="s">
        <v>14</v>
      </c>
      <c r="P1" s="42" t="s">
        <v>15</v>
      </c>
      <c r="Q1" s="42" t="s">
        <v>16</v>
      </c>
      <c r="R1" s="42" t="s">
        <v>650</v>
      </c>
      <c r="S1" s="42" t="s">
        <v>17</v>
      </c>
      <c r="T1" s="42" t="s">
        <v>18</v>
      </c>
      <c r="U1" s="42" t="s">
        <v>19</v>
      </c>
      <c r="V1" s="42" t="s">
        <v>20</v>
      </c>
      <c r="W1" s="42" t="s">
        <v>21</v>
      </c>
      <c r="X1" s="42" t="s">
        <v>22</v>
      </c>
      <c r="Y1" s="42" t="s">
        <v>23</v>
      </c>
      <c r="Z1" s="42" t="s">
        <v>24</v>
      </c>
      <c r="AA1" s="42" t="s">
        <v>25</v>
      </c>
      <c r="AB1" s="42" t="s">
        <v>26</v>
      </c>
      <c r="AC1" s="42" t="s">
        <v>27</v>
      </c>
      <c r="AD1" s="42" t="s">
        <v>28</v>
      </c>
      <c r="AE1" s="42" t="s">
        <v>29</v>
      </c>
      <c r="AF1" s="42" t="s">
        <v>30</v>
      </c>
      <c r="AG1" s="42" t="s">
        <v>31</v>
      </c>
      <c r="AH1" s="42" t="s">
        <v>32</v>
      </c>
      <c r="AI1" s="42" t="s">
        <v>33</v>
      </c>
      <c r="AJ1" s="42" t="s">
        <v>34</v>
      </c>
      <c r="AK1" s="42" t="s">
        <v>35</v>
      </c>
      <c r="AL1" s="42" t="s">
        <v>36</v>
      </c>
      <c r="AM1" s="42" t="s">
        <v>37</v>
      </c>
      <c r="AN1" s="42" t="s">
        <v>38</v>
      </c>
      <c r="AO1" s="42" t="s">
        <v>39</v>
      </c>
      <c r="AP1" s="42" t="s">
        <v>40</v>
      </c>
      <c r="AQ1" s="42" t="s">
        <v>41</v>
      </c>
      <c r="AR1" s="42" t="s">
        <v>42</v>
      </c>
      <c r="AS1" s="42" t="s">
        <v>43</v>
      </c>
      <c r="AT1" s="42" t="s">
        <v>44</v>
      </c>
      <c r="AU1" s="42" t="s">
        <v>45</v>
      </c>
      <c r="AV1" s="42" t="s">
        <v>46</v>
      </c>
      <c r="AW1" s="42" t="s">
        <v>47</v>
      </c>
      <c r="AX1" s="42" t="s">
        <v>48</v>
      </c>
      <c r="AY1" s="42" t="s">
        <v>820</v>
      </c>
      <c r="AZ1" s="42" t="s">
        <v>49</v>
      </c>
      <c r="BA1" s="42" t="s">
        <v>50</v>
      </c>
      <c r="BB1" s="42" t="s">
        <v>866</v>
      </c>
      <c r="BC1" s="42" t="s">
        <v>821</v>
      </c>
      <c r="BD1" s="44" t="s">
        <v>51</v>
      </c>
      <c r="BE1" s="44" t="s">
        <v>52</v>
      </c>
      <c r="BF1" s="44" t="s">
        <v>53</v>
      </c>
      <c r="BG1" s="44" t="s">
        <v>54</v>
      </c>
      <c r="BH1" s="42" t="s">
        <v>55</v>
      </c>
      <c r="BI1" s="44" t="s">
        <v>764</v>
      </c>
      <c r="BJ1" s="42" t="s">
        <v>710</v>
      </c>
      <c r="BK1" s="42" t="s">
        <v>763</v>
      </c>
      <c r="BL1" s="42" t="s">
        <v>765</v>
      </c>
      <c r="BM1" s="45" t="s">
        <v>760</v>
      </c>
      <c r="BN1" s="42" t="s">
        <v>722</v>
      </c>
      <c r="BO1" s="42" t="s">
        <v>759</v>
      </c>
      <c r="BP1" s="45" t="s">
        <v>762</v>
      </c>
      <c r="BQ1" s="46" t="s">
        <v>761</v>
      </c>
      <c r="BR1" s="42" t="s">
        <v>767</v>
      </c>
      <c r="BS1" s="42" t="s">
        <v>766</v>
      </c>
      <c r="BT1" s="42" t="s">
        <v>56</v>
      </c>
      <c r="BU1" s="42" t="s">
        <v>57</v>
      </c>
      <c r="BV1" s="47" t="s">
        <v>819</v>
      </c>
      <c r="BX1" s="24"/>
      <c r="BY1" s="17"/>
    </row>
    <row r="2" spans="1:77" s="2" customFormat="1" x14ac:dyDescent="0.15">
      <c r="A2" s="2">
        <v>1</v>
      </c>
      <c r="B2" s="2">
        <v>111</v>
      </c>
      <c r="C2" s="8">
        <v>30014935</v>
      </c>
      <c r="D2" s="4">
        <v>42486</v>
      </c>
      <c r="E2" s="2">
        <v>1</v>
      </c>
      <c r="F2" s="4">
        <v>31233</v>
      </c>
      <c r="G2" s="2">
        <f t="shared" ref="G2:G33" si="0">(D2-F2)/365</f>
        <v>30.830136986301369</v>
      </c>
      <c r="H2" s="2">
        <v>1</v>
      </c>
      <c r="I2" s="2">
        <v>0</v>
      </c>
      <c r="J2" s="4">
        <v>41275</v>
      </c>
      <c r="K2" s="2">
        <f t="shared" ref="K2:K37" si="1">(D2-J2)/365</f>
        <v>3.3178082191780822</v>
      </c>
      <c r="L2" s="2">
        <v>1</v>
      </c>
      <c r="M2" s="2">
        <v>3</v>
      </c>
      <c r="N2" s="2">
        <v>1</v>
      </c>
      <c r="O2" s="2">
        <v>0</v>
      </c>
      <c r="P2" s="2">
        <v>1</v>
      </c>
      <c r="Q2" s="2">
        <v>1</v>
      </c>
      <c r="R2" s="2">
        <v>0</v>
      </c>
      <c r="T2" s="2">
        <v>1</v>
      </c>
      <c r="U2" s="2">
        <v>1</v>
      </c>
      <c r="V2" s="2" t="s">
        <v>58</v>
      </c>
      <c r="W2" s="2">
        <v>1</v>
      </c>
      <c r="X2" s="2">
        <v>2</v>
      </c>
      <c r="Y2" s="2">
        <v>0</v>
      </c>
      <c r="Z2" s="2">
        <v>1</v>
      </c>
      <c r="AA2" s="2">
        <v>1</v>
      </c>
      <c r="AB2" s="2">
        <v>1</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14</v>
      </c>
      <c r="AU2" s="2">
        <v>9500</v>
      </c>
      <c r="AV2" s="2">
        <v>77.3</v>
      </c>
      <c r="AW2" s="2">
        <f t="shared" ref="AW2:AW20" si="2">(AV2*AU2)/100</f>
        <v>7343.5</v>
      </c>
      <c r="AX2" s="2">
        <v>5.2</v>
      </c>
      <c r="AY2" s="2">
        <v>5</v>
      </c>
      <c r="AZ2" s="2">
        <v>28</v>
      </c>
      <c r="BA2" s="9"/>
      <c r="BC2" s="2">
        <v>0</v>
      </c>
      <c r="BD2" s="2">
        <v>1</v>
      </c>
      <c r="BE2" s="2">
        <v>1</v>
      </c>
      <c r="BF2" s="2">
        <v>0</v>
      </c>
      <c r="BG2" s="2">
        <v>0</v>
      </c>
      <c r="BH2" s="2">
        <v>0</v>
      </c>
      <c r="BI2" s="2">
        <v>0</v>
      </c>
      <c r="BK2" s="2">
        <v>1</v>
      </c>
      <c r="BL2" s="2">
        <v>1</v>
      </c>
      <c r="BM2" s="4">
        <v>42586</v>
      </c>
      <c r="BN2" s="4">
        <v>42865</v>
      </c>
      <c r="BO2" s="4">
        <f t="shared" ref="BO2:BO65" si="3">(D2+90)</f>
        <v>42576</v>
      </c>
      <c r="BP2" s="4">
        <v>42576</v>
      </c>
      <c r="BQ2" s="3">
        <f t="shared" ref="BQ2:BQ65" si="4">(BP2-D2)</f>
        <v>90</v>
      </c>
      <c r="BR2" s="4">
        <v>42865</v>
      </c>
      <c r="BS2" s="3">
        <f t="shared" ref="BS2:BS33" si="5">(BR2-D2)</f>
        <v>379</v>
      </c>
      <c r="BT2" s="2">
        <v>1</v>
      </c>
      <c r="BU2" s="2" t="s">
        <v>59</v>
      </c>
      <c r="BV2" s="2" t="s">
        <v>60</v>
      </c>
      <c r="BX2" s="22"/>
      <c r="BY2" s="19"/>
    </row>
    <row r="3" spans="1:77" s="2" customFormat="1" x14ac:dyDescent="0.15">
      <c r="A3" s="2">
        <v>2</v>
      </c>
      <c r="B3" s="2">
        <v>112</v>
      </c>
      <c r="C3" s="9">
        <v>32437412</v>
      </c>
      <c r="D3" s="4">
        <v>42490</v>
      </c>
      <c r="E3" s="2">
        <v>1</v>
      </c>
      <c r="F3" s="4">
        <v>18341</v>
      </c>
      <c r="G3" s="2">
        <f t="shared" si="0"/>
        <v>66.161643835616445</v>
      </c>
      <c r="H3" s="2">
        <v>1</v>
      </c>
      <c r="I3" s="2">
        <v>0</v>
      </c>
      <c r="J3" s="4">
        <v>35065</v>
      </c>
      <c r="K3" s="2">
        <f t="shared" si="1"/>
        <v>20.342465753424658</v>
      </c>
      <c r="L3" s="2">
        <v>1</v>
      </c>
      <c r="M3" s="2">
        <v>3</v>
      </c>
      <c r="N3" s="2">
        <v>1</v>
      </c>
      <c r="O3" s="2">
        <v>0</v>
      </c>
      <c r="P3" s="2">
        <v>1</v>
      </c>
      <c r="Q3" s="2">
        <v>0</v>
      </c>
      <c r="R3" s="2">
        <v>0</v>
      </c>
      <c r="T3" s="2">
        <v>1</v>
      </c>
      <c r="U3" s="2">
        <v>2</v>
      </c>
      <c r="V3" s="2" t="s">
        <v>61</v>
      </c>
      <c r="W3" s="2">
        <v>1</v>
      </c>
      <c r="X3" s="2">
        <v>1</v>
      </c>
      <c r="Y3" s="2">
        <v>0</v>
      </c>
      <c r="Z3" s="2">
        <v>1</v>
      </c>
      <c r="AA3" s="2">
        <v>1</v>
      </c>
      <c r="AB3" s="2">
        <v>1</v>
      </c>
      <c r="AC3" s="2">
        <v>0</v>
      </c>
      <c r="AD3" s="2">
        <v>1</v>
      </c>
      <c r="AE3" s="2">
        <v>0</v>
      </c>
      <c r="AF3" s="2">
        <v>1</v>
      </c>
      <c r="AG3" s="2">
        <v>0</v>
      </c>
      <c r="AH3" s="2">
        <v>0</v>
      </c>
      <c r="AI3" s="2">
        <v>0</v>
      </c>
      <c r="AJ3" s="2">
        <v>0</v>
      </c>
      <c r="AK3" s="2">
        <v>0</v>
      </c>
      <c r="AL3" s="2">
        <v>0</v>
      </c>
      <c r="AM3" s="2">
        <v>0</v>
      </c>
      <c r="AN3" s="2">
        <v>1</v>
      </c>
      <c r="AO3" s="2">
        <v>0</v>
      </c>
      <c r="AP3" s="2">
        <v>0</v>
      </c>
      <c r="AQ3" s="2">
        <v>0</v>
      </c>
      <c r="AR3" s="2">
        <v>1</v>
      </c>
      <c r="AS3" s="2">
        <v>0</v>
      </c>
      <c r="AT3" s="2">
        <v>13.2</v>
      </c>
      <c r="AU3" s="2">
        <v>19900</v>
      </c>
      <c r="AV3" s="2">
        <v>61</v>
      </c>
      <c r="AW3" s="2">
        <f t="shared" si="2"/>
        <v>12139</v>
      </c>
      <c r="AX3" s="2">
        <v>3.4</v>
      </c>
      <c r="AY3" s="2">
        <v>3.5</v>
      </c>
      <c r="AZ3" s="2">
        <v>31</v>
      </c>
      <c r="BA3" s="9"/>
      <c r="BC3" s="2">
        <v>1</v>
      </c>
      <c r="BD3" s="2">
        <v>1</v>
      </c>
      <c r="BE3" s="2">
        <v>0</v>
      </c>
      <c r="BF3" s="2">
        <v>0</v>
      </c>
      <c r="BG3" s="2">
        <v>0</v>
      </c>
      <c r="BH3" s="2">
        <v>1</v>
      </c>
      <c r="BI3" s="2">
        <v>1</v>
      </c>
      <c r="BJ3" s="4">
        <v>42517</v>
      </c>
      <c r="BK3" s="2">
        <v>2</v>
      </c>
      <c r="BL3" s="2">
        <v>2</v>
      </c>
      <c r="BM3" s="4">
        <v>42517</v>
      </c>
      <c r="BN3" s="4">
        <v>42870</v>
      </c>
      <c r="BO3" s="4">
        <f t="shared" si="3"/>
        <v>42580</v>
      </c>
      <c r="BP3" s="4">
        <v>42517</v>
      </c>
      <c r="BQ3" s="3">
        <f t="shared" si="4"/>
        <v>27</v>
      </c>
      <c r="BR3" s="4">
        <v>42517</v>
      </c>
      <c r="BS3" s="3">
        <f t="shared" si="5"/>
        <v>27</v>
      </c>
      <c r="BT3" s="2">
        <v>1</v>
      </c>
      <c r="BU3" s="2" t="s">
        <v>62</v>
      </c>
      <c r="BV3" s="2" t="s">
        <v>63</v>
      </c>
      <c r="BX3" s="22"/>
      <c r="BY3" s="19"/>
    </row>
    <row r="4" spans="1:77" s="2" customFormat="1" x14ac:dyDescent="0.15">
      <c r="A4" s="2">
        <v>3</v>
      </c>
      <c r="B4" s="2">
        <v>113</v>
      </c>
      <c r="C4" s="8">
        <v>37534951</v>
      </c>
      <c r="D4" s="4">
        <v>42489</v>
      </c>
      <c r="E4" s="2">
        <v>1</v>
      </c>
      <c r="F4" s="4">
        <v>30171</v>
      </c>
      <c r="G4" s="2">
        <f t="shared" si="0"/>
        <v>33.747945205479454</v>
      </c>
      <c r="H4" s="2">
        <v>1</v>
      </c>
      <c r="I4" s="2">
        <v>1</v>
      </c>
      <c r="J4" s="4">
        <v>39083</v>
      </c>
      <c r="K4" s="2">
        <f t="shared" si="1"/>
        <v>9.331506849315069</v>
      </c>
      <c r="L4" s="2">
        <v>1</v>
      </c>
      <c r="M4" s="2">
        <v>3</v>
      </c>
      <c r="N4" s="2">
        <v>1</v>
      </c>
      <c r="O4" s="2">
        <v>1</v>
      </c>
      <c r="P4" s="2">
        <v>1</v>
      </c>
      <c r="Q4" s="2">
        <v>0</v>
      </c>
      <c r="R4" s="2">
        <v>0</v>
      </c>
      <c r="T4" s="2">
        <v>1</v>
      </c>
      <c r="U4" s="2">
        <v>2</v>
      </c>
      <c r="V4" s="2" t="s">
        <v>64</v>
      </c>
      <c r="W4" s="2">
        <v>1</v>
      </c>
      <c r="X4" s="2">
        <v>4</v>
      </c>
      <c r="Y4" s="2">
        <v>0</v>
      </c>
      <c r="Z4" s="2">
        <v>1</v>
      </c>
      <c r="AA4" s="2">
        <v>1</v>
      </c>
      <c r="AB4" s="2">
        <v>1</v>
      </c>
      <c r="AC4" s="2">
        <v>0</v>
      </c>
      <c r="AD4" s="2">
        <v>0</v>
      </c>
      <c r="AE4" s="2">
        <v>1</v>
      </c>
      <c r="AF4" s="2">
        <v>0</v>
      </c>
      <c r="AG4" s="2">
        <v>0</v>
      </c>
      <c r="AH4" s="2">
        <v>0</v>
      </c>
      <c r="AI4" s="2">
        <v>0</v>
      </c>
      <c r="AJ4" s="2">
        <v>0</v>
      </c>
      <c r="AK4" s="2">
        <v>0</v>
      </c>
      <c r="AL4" s="2">
        <v>0</v>
      </c>
      <c r="AM4" s="2">
        <v>0</v>
      </c>
      <c r="AN4" s="2">
        <v>0</v>
      </c>
      <c r="AO4" s="2">
        <v>0</v>
      </c>
      <c r="AP4" s="2">
        <v>0</v>
      </c>
      <c r="AQ4" s="2">
        <v>0</v>
      </c>
      <c r="AR4" s="2">
        <v>0</v>
      </c>
      <c r="AS4" s="2">
        <v>0</v>
      </c>
      <c r="AT4" s="2">
        <v>13.4</v>
      </c>
      <c r="AU4" s="2">
        <v>10400</v>
      </c>
      <c r="AV4" s="2">
        <v>62.7</v>
      </c>
      <c r="AW4" s="2">
        <f t="shared" si="2"/>
        <v>6520.8</v>
      </c>
      <c r="AX4" s="2">
        <v>3.8</v>
      </c>
      <c r="AY4" s="2">
        <v>2.1</v>
      </c>
      <c r="AZ4" s="2">
        <v>34</v>
      </c>
      <c r="BA4" s="9">
        <v>35</v>
      </c>
      <c r="BB4" s="2">
        <v>0</v>
      </c>
      <c r="BC4" s="2">
        <v>1</v>
      </c>
      <c r="BD4" s="2">
        <v>0</v>
      </c>
      <c r="BE4" s="2">
        <v>1</v>
      </c>
      <c r="BF4" s="2">
        <v>0</v>
      </c>
      <c r="BG4" s="2">
        <v>0</v>
      </c>
      <c r="BH4" s="2">
        <v>0</v>
      </c>
      <c r="BI4" s="2">
        <v>0</v>
      </c>
      <c r="BK4" s="2">
        <v>0</v>
      </c>
      <c r="BL4" s="2">
        <v>3</v>
      </c>
      <c r="BM4" s="4">
        <v>42641</v>
      </c>
      <c r="BN4" s="4">
        <v>42870</v>
      </c>
      <c r="BO4" s="4">
        <f t="shared" si="3"/>
        <v>42579</v>
      </c>
      <c r="BP4" s="4">
        <v>42579</v>
      </c>
      <c r="BQ4" s="3">
        <f t="shared" si="4"/>
        <v>90</v>
      </c>
      <c r="BR4" s="4">
        <v>42870</v>
      </c>
      <c r="BS4" s="3">
        <f t="shared" si="5"/>
        <v>381</v>
      </c>
      <c r="BT4" s="2">
        <v>0</v>
      </c>
      <c r="BV4" s="2" t="s">
        <v>65</v>
      </c>
      <c r="BX4" s="22"/>
      <c r="BY4" s="19"/>
    </row>
    <row r="5" spans="1:77" s="2" customFormat="1" x14ac:dyDescent="0.15">
      <c r="A5" s="2">
        <v>5</v>
      </c>
      <c r="B5" s="2">
        <v>119</v>
      </c>
      <c r="C5" s="8">
        <v>100553748</v>
      </c>
      <c r="D5" s="4">
        <v>42551</v>
      </c>
      <c r="E5" s="2">
        <v>1</v>
      </c>
      <c r="F5" s="4">
        <v>31623</v>
      </c>
      <c r="G5" s="2">
        <f t="shared" si="0"/>
        <v>29.93972602739726</v>
      </c>
      <c r="H5" s="2">
        <v>1</v>
      </c>
      <c r="I5" s="2">
        <v>0</v>
      </c>
      <c r="J5" s="4">
        <v>42339</v>
      </c>
      <c r="K5" s="2">
        <f t="shared" si="1"/>
        <v>0.58082191780821912</v>
      </c>
      <c r="L5" s="2">
        <v>1</v>
      </c>
      <c r="M5" s="2">
        <v>2</v>
      </c>
      <c r="N5" s="2">
        <v>0</v>
      </c>
      <c r="O5" s="2">
        <v>0</v>
      </c>
      <c r="P5" s="2">
        <v>0</v>
      </c>
      <c r="Q5" s="2">
        <v>0</v>
      </c>
      <c r="R5" s="2">
        <v>0</v>
      </c>
      <c r="T5" s="2">
        <v>0</v>
      </c>
      <c r="U5" s="2">
        <v>2</v>
      </c>
      <c r="V5" s="2" t="s">
        <v>68</v>
      </c>
      <c r="W5" s="2">
        <v>1</v>
      </c>
      <c r="X5" s="2">
        <v>2</v>
      </c>
      <c r="Y5" s="2">
        <v>1</v>
      </c>
      <c r="Z5" s="2">
        <v>1</v>
      </c>
      <c r="AA5" s="2">
        <v>1</v>
      </c>
      <c r="AB5" s="2">
        <v>0</v>
      </c>
      <c r="AC5" s="2">
        <v>0</v>
      </c>
      <c r="AD5" s="2">
        <v>0</v>
      </c>
      <c r="AE5" s="2">
        <v>1</v>
      </c>
      <c r="AF5" s="2">
        <v>0</v>
      </c>
      <c r="AG5" s="2">
        <v>0</v>
      </c>
      <c r="AH5" s="2">
        <v>0</v>
      </c>
      <c r="AI5" s="2">
        <v>0</v>
      </c>
      <c r="AJ5" s="2">
        <v>0</v>
      </c>
      <c r="AK5" s="2">
        <v>0</v>
      </c>
      <c r="AL5" s="2">
        <v>0</v>
      </c>
      <c r="AM5" s="2">
        <v>0</v>
      </c>
      <c r="AN5" s="2">
        <v>0</v>
      </c>
      <c r="AO5" s="2">
        <v>0</v>
      </c>
      <c r="AP5" s="2">
        <v>0</v>
      </c>
      <c r="AQ5" s="2">
        <v>0</v>
      </c>
      <c r="AR5" s="2">
        <v>0</v>
      </c>
      <c r="AS5" s="2">
        <v>0</v>
      </c>
      <c r="AT5" s="2">
        <v>14.4</v>
      </c>
      <c r="AU5" s="2">
        <v>13200</v>
      </c>
      <c r="AV5" s="2">
        <v>84.8</v>
      </c>
      <c r="AW5" s="2">
        <f t="shared" si="2"/>
        <v>11193.6</v>
      </c>
      <c r="AX5" s="2">
        <v>4.9000000000000004</v>
      </c>
      <c r="AY5" s="2">
        <v>6.5</v>
      </c>
      <c r="AZ5" s="2">
        <v>14</v>
      </c>
      <c r="BA5" s="9"/>
      <c r="BC5" s="2">
        <v>1</v>
      </c>
      <c r="BD5" s="2">
        <v>0</v>
      </c>
      <c r="BE5" s="2">
        <v>1</v>
      </c>
      <c r="BF5" s="2">
        <v>0</v>
      </c>
      <c r="BG5" s="2">
        <v>0</v>
      </c>
      <c r="BH5" s="2">
        <v>0</v>
      </c>
      <c r="BI5" s="2">
        <v>0</v>
      </c>
      <c r="BK5" s="2">
        <v>0</v>
      </c>
      <c r="BL5" s="2">
        <v>0</v>
      </c>
      <c r="BM5" s="4"/>
      <c r="BN5" s="4">
        <v>42858</v>
      </c>
      <c r="BO5" s="4">
        <f t="shared" si="3"/>
        <v>42641</v>
      </c>
      <c r="BP5" s="4">
        <v>42641</v>
      </c>
      <c r="BQ5" s="3">
        <f t="shared" si="4"/>
        <v>90</v>
      </c>
      <c r="BR5" s="4">
        <v>42858</v>
      </c>
      <c r="BS5" s="3">
        <f t="shared" si="5"/>
        <v>307</v>
      </c>
      <c r="BT5" s="2">
        <v>0</v>
      </c>
      <c r="BV5" s="2" t="s">
        <v>69</v>
      </c>
      <c r="BX5" s="22"/>
      <c r="BY5" s="19"/>
    </row>
    <row r="6" spans="1:77" s="2" customFormat="1" x14ac:dyDescent="0.15">
      <c r="A6" s="2">
        <v>6</v>
      </c>
      <c r="B6" s="2">
        <v>122</v>
      </c>
      <c r="C6" s="9">
        <v>39946208</v>
      </c>
      <c r="D6" s="4">
        <v>42559</v>
      </c>
      <c r="E6" s="2">
        <v>1</v>
      </c>
      <c r="F6" s="4">
        <v>31103</v>
      </c>
      <c r="G6" s="2">
        <f t="shared" si="0"/>
        <v>31.386301369863013</v>
      </c>
      <c r="H6" s="2">
        <v>1</v>
      </c>
      <c r="I6" s="2">
        <v>0</v>
      </c>
      <c r="J6" s="4">
        <v>35431</v>
      </c>
      <c r="K6" s="2">
        <f t="shared" si="1"/>
        <v>19.528767123287672</v>
      </c>
      <c r="L6" s="2">
        <v>1</v>
      </c>
      <c r="M6" s="2">
        <v>2</v>
      </c>
      <c r="N6" s="2">
        <v>1</v>
      </c>
      <c r="O6" s="2">
        <v>0</v>
      </c>
      <c r="P6" s="2">
        <v>1</v>
      </c>
      <c r="Q6" s="2">
        <v>1</v>
      </c>
      <c r="R6" s="2">
        <v>0</v>
      </c>
      <c r="T6" s="2">
        <v>1</v>
      </c>
      <c r="U6" s="2">
        <v>1</v>
      </c>
      <c r="V6" s="2" t="s">
        <v>70</v>
      </c>
      <c r="W6" s="2">
        <v>1</v>
      </c>
      <c r="X6" s="2">
        <v>1</v>
      </c>
      <c r="Y6" s="2">
        <v>0</v>
      </c>
      <c r="Z6" s="2">
        <v>0</v>
      </c>
      <c r="AA6" s="2">
        <v>0</v>
      </c>
      <c r="AB6" s="2">
        <v>0</v>
      </c>
      <c r="AC6" s="2">
        <v>0</v>
      </c>
      <c r="AD6" s="2">
        <v>0</v>
      </c>
      <c r="AE6" s="2">
        <v>0</v>
      </c>
      <c r="AF6" s="2">
        <v>0</v>
      </c>
      <c r="AG6" s="2">
        <v>0</v>
      </c>
      <c r="AH6" s="2">
        <v>0</v>
      </c>
      <c r="AI6" s="2">
        <v>0</v>
      </c>
      <c r="AJ6" s="2">
        <v>0</v>
      </c>
      <c r="AK6" s="2">
        <v>0</v>
      </c>
      <c r="AL6" s="2">
        <v>0</v>
      </c>
      <c r="AM6" s="2">
        <v>0</v>
      </c>
      <c r="AN6" s="2">
        <v>1</v>
      </c>
      <c r="AO6" s="2">
        <v>0</v>
      </c>
      <c r="AP6" s="2">
        <v>0</v>
      </c>
      <c r="AQ6" s="2">
        <v>0</v>
      </c>
      <c r="AR6" s="2">
        <v>0</v>
      </c>
      <c r="AS6" s="2">
        <v>0</v>
      </c>
      <c r="AT6" s="2">
        <v>9</v>
      </c>
      <c r="AU6" s="2">
        <v>18600</v>
      </c>
      <c r="AV6" s="2">
        <v>71.2</v>
      </c>
      <c r="AW6" s="2">
        <f t="shared" si="2"/>
        <v>13243.2</v>
      </c>
      <c r="AX6" s="2">
        <v>3.7</v>
      </c>
      <c r="AY6" s="2">
        <v>3.4</v>
      </c>
      <c r="AZ6" s="2">
        <v>69</v>
      </c>
      <c r="BA6" s="9"/>
      <c r="BC6" s="2">
        <v>0</v>
      </c>
      <c r="BD6" s="2">
        <v>1</v>
      </c>
      <c r="BE6" s="2">
        <v>0</v>
      </c>
      <c r="BF6" s="2">
        <v>0</v>
      </c>
      <c r="BG6" s="2">
        <v>0</v>
      </c>
      <c r="BH6" s="2">
        <v>0</v>
      </c>
      <c r="BI6" s="2">
        <v>1</v>
      </c>
      <c r="BJ6" s="4">
        <v>42773</v>
      </c>
      <c r="BK6" s="2">
        <v>0</v>
      </c>
      <c r="BL6" s="2">
        <v>2</v>
      </c>
      <c r="BM6" s="4">
        <v>42654</v>
      </c>
      <c r="BN6" s="4"/>
      <c r="BO6" s="4">
        <f t="shared" si="3"/>
        <v>42649</v>
      </c>
      <c r="BP6" s="4">
        <v>42649</v>
      </c>
      <c r="BQ6" s="3">
        <f t="shared" si="4"/>
        <v>90</v>
      </c>
      <c r="BR6" s="4">
        <v>42773</v>
      </c>
      <c r="BS6" s="3">
        <f t="shared" si="5"/>
        <v>214</v>
      </c>
      <c r="BT6" s="2">
        <v>1</v>
      </c>
      <c r="BU6" s="2" t="s">
        <v>59</v>
      </c>
      <c r="BV6" s="2" t="s">
        <v>71</v>
      </c>
      <c r="BX6" s="22"/>
      <c r="BY6" s="19"/>
    </row>
    <row r="7" spans="1:77" s="2" customFormat="1" x14ac:dyDescent="0.15">
      <c r="A7" s="2">
        <v>8</v>
      </c>
      <c r="B7" s="2">
        <v>127</v>
      </c>
      <c r="C7" s="9">
        <v>31849779</v>
      </c>
      <c r="D7" s="4">
        <v>42567</v>
      </c>
      <c r="E7" s="2">
        <v>1</v>
      </c>
      <c r="F7" s="4">
        <v>26029</v>
      </c>
      <c r="G7" s="2">
        <f t="shared" si="0"/>
        <v>45.30958904109589</v>
      </c>
      <c r="H7" s="2">
        <v>1</v>
      </c>
      <c r="I7" s="2">
        <v>0</v>
      </c>
      <c r="J7" s="4">
        <v>35065</v>
      </c>
      <c r="K7" s="2">
        <f t="shared" si="1"/>
        <v>20.553424657534247</v>
      </c>
      <c r="L7" s="2">
        <v>1</v>
      </c>
      <c r="M7" s="2">
        <v>3</v>
      </c>
      <c r="N7" s="2">
        <v>1</v>
      </c>
      <c r="O7" s="2">
        <v>0</v>
      </c>
      <c r="P7" s="2">
        <v>1</v>
      </c>
      <c r="Q7" s="2">
        <v>0</v>
      </c>
      <c r="R7" s="2">
        <v>0</v>
      </c>
      <c r="T7" s="2">
        <v>1</v>
      </c>
      <c r="U7" s="2">
        <v>3</v>
      </c>
      <c r="V7" s="2" t="s">
        <v>73</v>
      </c>
      <c r="W7" s="2">
        <v>1</v>
      </c>
      <c r="X7" s="2">
        <v>52</v>
      </c>
      <c r="Y7" s="2">
        <v>0</v>
      </c>
      <c r="Z7" s="2">
        <v>1</v>
      </c>
      <c r="AA7" s="2">
        <v>1</v>
      </c>
      <c r="AB7" s="2">
        <v>1</v>
      </c>
      <c r="AC7" s="2">
        <v>0</v>
      </c>
      <c r="AD7" s="2">
        <v>0</v>
      </c>
      <c r="AE7" s="2">
        <v>0</v>
      </c>
      <c r="AF7" s="2">
        <v>0</v>
      </c>
      <c r="AG7" s="2">
        <v>0</v>
      </c>
      <c r="AH7" s="2">
        <v>0</v>
      </c>
      <c r="AI7" s="2">
        <v>0</v>
      </c>
      <c r="AJ7" s="2">
        <v>1</v>
      </c>
      <c r="AK7" s="2">
        <v>0</v>
      </c>
      <c r="AL7" s="2">
        <v>0</v>
      </c>
      <c r="AM7" s="2">
        <v>0</v>
      </c>
      <c r="AN7" s="2">
        <v>0</v>
      </c>
      <c r="AO7" s="2">
        <v>0</v>
      </c>
      <c r="AP7" s="2">
        <v>0</v>
      </c>
      <c r="AQ7" s="2">
        <v>0</v>
      </c>
      <c r="AR7" s="2">
        <v>0</v>
      </c>
      <c r="AS7" s="2">
        <v>0</v>
      </c>
      <c r="AT7" s="2">
        <v>10.5</v>
      </c>
      <c r="AU7" s="2">
        <v>6300</v>
      </c>
      <c r="AV7" s="2">
        <v>48.5</v>
      </c>
      <c r="AW7" s="2">
        <f t="shared" si="2"/>
        <v>3055.5</v>
      </c>
      <c r="AX7" s="2">
        <v>4.4000000000000004</v>
      </c>
      <c r="AY7" s="2">
        <v>2.9</v>
      </c>
      <c r="AZ7" s="2">
        <v>38</v>
      </c>
      <c r="BA7" s="9"/>
      <c r="BC7" s="2">
        <v>0</v>
      </c>
      <c r="BD7" s="2">
        <v>1</v>
      </c>
      <c r="BE7" s="2">
        <v>0</v>
      </c>
      <c r="BF7" s="2">
        <v>0</v>
      </c>
      <c r="BG7" s="2">
        <v>0</v>
      </c>
      <c r="BH7" s="2">
        <v>0</v>
      </c>
      <c r="BI7" s="2">
        <v>0</v>
      </c>
      <c r="BK7" s="2">
        <v>0</v>
      </c>
      <c r="BL7" s="2">
        <v>0</v>
      </c>
      <c r="BM7" s="4"/>
      <c r="BN7" s="4">
        <v>42933</v>
      </c>
      <c r="BO7" s="4">
        <f t="shared" si="3"/>
        <v>42657</v>
      </c>
      <c r="BP7" s="4">
        <v>42933</v>
      </c>
      <c r="BQ7" s="3">
        <f t="shared" si="4"/>
        <v>366</v>
      </c>
      <c r="BR7" s="4">
        <v>42654</v>
      </c>
      <c r="BS7" s="3">
        <f t="shared" si="5"/>
        <v>87</v>
      </c>
      <c r="BT7" s="2">
        <v>1</v>
      </c>
      <c r="BU7" s="2" t="s">
        <v>74</v>
      </c>
      <c r="BX7" s="22"/>
      <c r="BY7" s="19"/>
    </row>
    <row r="8" spans="1:77" s="2" customFormat="1" x14ac:dyDescent="0.15">
      <c r="A8" s="2">
        <v>9</v>
      </c>
      <c r="B8" s="2">
        <v>129</v>
      </c>
      <c r="C8" s="9">
        <v>21682381</v>
      </c>
      <c r="D8" s="4">
        <v>42565</v>
      </c>
      <c r="E8" s="2">
        <v>1</v>
      </c>
      <c r="F8" s="4">
        <v>24346</v>
      </c>
      <c r="G8" s="2">
        <f t="shared" si="0"/>
        <v>49.915068493150685</v>
      </c>
      <c r="H8" s="2">
        <v>1</v>
      </c>
      <c r="I8" s="2">
        <v>0</v>
      </c>
      <c r="J8" s="4">
        <v>41334</v>
      </c>
      <c r="K8" s="2">
        <f t="shared" si="1"/>
        <v>3.3726027397260272</v>
      </c>
      <c r="L8" s="2">
        <v>1</v>
      </c>
      <c r="M8" s="2">
        <v>3</v>
      </c>
      <c r="N8" s="2">
        <v>1</v>
      </c>
      <c r="O8" s="2">
        <v>1</v>
      </c>
      <c r="P8" s="2">
        <v>0</v>
      </c>
      <c r="Q8" s="2">
        <v>0</v>
      </c>
      <c r="R8" s="2">
        <v>1</v>
      </c>
      <c r="T8" s="2">
        <v>1</v>
      </c>
      <c r="U8" s="2">
        <v>1</v>
      </c>
      <c r="V8" s="2" t="s">
        <v>75</v>
      </c>
      <c r="W8" s="2">
        <v>1</v>
      </c>
      <c r="X8" s="2">
        <v>5</v>
      </c>
      <c r="Y8" s="2">
        <v>0</v>
      </c>
      <c r="Z8" s="2">
        <v>1</v>
      </c>
      <c r="AA8" s="2">
        <v>1</v>
      </c>
      <c r="AB8" s="2">
        <v>1</v>
      </c>
      <c r="AC8" s="2">
        <v>0</v>
      </c>
      <c r="AD8" s="2">
        <v>0</v>
      </c>
      <c r="AE8" s="2">
        <v>0</v>
      </c>
      <c r="AF8" s="2">
        <v>1</v>
      </c>
      <c r="AG8" s="2">
        <v>0</v>
      </c>
      <c r="AH8" s="2">
        <v>0</v>
      </c>
      <c r="AI8" s="2">
        <v>1</v>
      </c>
      <c r="AJ8" s="2">
        <v>0</v>
      </c>
      <c r="AK8" s="2">
        <v>0</v>
      </c>
      <c r="AL8" s="2">
        <v>0</v>
      </c>
      <c r="AM8" s="2">
        <v>0</v>
      </c>
      <c r="AN8" s="2">
        <v>1</v>
      </c>
      <c r="AO8" s="2">
        <v>0</v>
      </c>
      <c r="AP8" s="2">
        <v>0</v>
      </c>
      <c r="AQ8" s="2">
        <v>0</v>
      </c>
      <c r="AR8" s="2">
        <v>0</v>
      </c>
      <c r="AS8" s="2">
        <v>0</v>
      </c>
      <c r="AT8" s="2">
        <v>10.7</v>
      </c>
      <c r="AU8" s="2">
        <v>13700</v>
      </c>
      <c r="AV8" s="2">
        <v>74.8</v>
      </c>
      <c r="AW8" s="2">
        <f t="shared" si="2"/>
        <v>10247.6</v>
      </c>
      <c r="AX8" s="2">
        <v>3.7</v>
      </c>
      <c r="AY8" s="2">
        <v>4.5999999999999996</v>
      </c>
      <c r="AZ8" s="2">
        <v>36</v>
      </c>
      <c r="BA8" s="9"/>
      <c r="BC8" s="2">
        <v>0</v>
      </c>
      <c r="BD8" s="2">
        <v>0</v>
      </c>
      <c r="BE8" s="2">
        <v>0</v>
      </c>
      <c r="BF8" s="2">
        <v>0</v>
      </c>
      <c r="BG8" s="2">
        <v>0</v>
      </c>
      <c r="BH8" s="2">
        <v>0</v>
      </c>
      <c r="BI8" s="2">
        <v>0</v>
      </c>
      <c r="BK8" s="2">
        <v>0</v>
      </c>
      <c r="BL8" s="2">
        <v>1</v>
      </c>
      <c r="BM8" s="4">
        <v>42773</v>
      </c>
      <c r="BN8" s="4">
        <v>42947</v>
      </c>
      <c r="BO8" s="4">
        <f t="shared" si="3"/>
        <v>42655</v>
      </c>
      <c r="BP8" s="4">
        <v>42655</v>
      </c>
      <c r="BQ8" s="3">
        <f t="shared" si="4"/>
        <v>90</v>
      </c>
      <c r="BR8" s="4">
        <v>42864</v>
      </c>
      <c r="BS8" s="3">
        <f t="shared" si="5"/>
        <v>299</v>
      </c>
      <c r="BT8" s="2">
        <v>1</v>
      </c>
      <c r="BU8" s="2" t="s">
        <v>59</v>
      </c>
      <c r="BX8" s="22"/>
      <c r="BY8" s="19"/>
    </row>
    <row r="9" spans="1:77" s="2" customFormat="1" x14ac:dyDescent="0.15">
      <c r="A9" s="2">
        <v>10</v>
      </c>
      <c r="B9" s="1">
        <v>132</v>
      </c>
      <c r="C9" s="10">
        <v>41892778</v>
      </c>
      <c r="D9" s="4">
        <v>42572</v>
      </c>
      <c r="E9" s="2">
        <v>1</v>
      </c>
      <c r="F9" s="4">
        <v>34704</v>
      </c>
      <c r="G9" s="2">
        <f t="shared" si="0"/>
        <v>21.556164383561644</v>
      </c>
      <c r="H9" s="2">
        <v>1</v>
      </c>
      <c r="I9" s="2">
        <v>0</v>
      </c>
      <c r="J9" s="4">
        <v>39448</v>
      </c>
      <c r="K9" s="2">
        <f t="shared" si="1"/>
        <v>8.5589041095890419</v>
      </c>
      <c r="L9" s="2">
        <v>1</v>
      </c>
      <c r="M9" s="2">
        <v>2</v>
      </c>
      <c r="N9" s="2">
        <v>1</v>
      </c>
      <c r="O9" s="2">
        <v>1</v>
      </c>
      <c r="P9" s="2">
        <v>0</v>
      </c>
      <c r="Q9" s="2">
        <v>0</v>
      </c>
      <c r="R9" s="2">
        <v>0</v>
      </c>
      <c r="T9" s="2">
        <v>0</v>
      </c>
      <c r="U9" s="2">
        <v>1</v>
      </c>
      <c r="V9" s="2" t="s">
        <v>75</v>
      </c>
      <c r="W9" s="2">
        <v>1</v>
      </c>
      <c r="X9" s="2">
        <v>5</v>
      </c>
      <c r="Y9" s="2">
        <v>1</v>
      </c>
      <c r="Z9" s="2">
        <v>1</v>
      </c>
      <c r="AA9" s="2">
        <v>1</v>
      </c>
      <c r="AB9" s="2">
        <v>1</v>
      </c>
      <c r="AC9" s="2">
        <v>0</v>
      </c>
      <c r="AD9" s="2">
        <v>0</v>
      </c>
      <c r="AE9" s="2">
        <v>0</v>
      </c>
      <c r="AF9" s="2">
        <v>0</v>
      </c>
      <c r="AG9" s="2">
        <v>0</v>
      </c>
      <c r="AH9" s="2">
        <v>1</v>
      </c>
      <c r="AI9" s="2">
        <v>0</v>
      </c>
      <c r="AJ9" s="2">
        <v>0</v>
      </c>
      <c r="AK9" s="2">
        <v>1</v>
      </c>
      <c r="AL9" s="2">
        <v>0</v>
      </c>
      <c r="AM9" s="2">
        <v>0</v>
      </c>
      <c r="AN9" s="2">
        <v>0</v>
      </c>
      <c r="AO9" s="2">
        <v>0</v>
      </c>
      <c r="AP9" s="2">
        <v>0</v>
      </c>
      <c r="AQ9" s="2">
        <v>0</v>
      </c>
      <c r="AR9" s="2">
        <v>0</v>
      </c>
      <c r="AS9" s="2">
        <v>0</v>
      </c>
      <c r="AT9" s="2">
        <v>11.9</v>
      </c>
      <c r="AU9" s="2">
        <v>10100</v>
      </c>
      <c r="AV9" s="2">
        <v>73.900000000000006</v>
      </c>
      <c r="AW9" s="2">
        <f t="shared" si="2"/>
        <v>7463.9</v>
      </c>
      <c r="AX9" s="2">
        <v>3.8</v>
      </c>
      <c r="AY9" s="2">
        <v>30.1</v>
      </c>
      <c r="AZ9" s="2">
        <v>74</v>
      </c>
      <c r="BA9" s="9"/>
      <c r="BC9" s="2">
        <v>1</v>
      </c>
      <c r="BD9" s="2">
        <v>1</v>
      </c>
      <c r="BE9" s="2">
        <v>0</v>
      </c>
      <c r="BF9" s="2">
        <v>0</v>
      </c>
      <c r="BG9" s="2">
        <v>0</v>
      </c>
      <c r="BH9" s="2">
        <v>0</v>
      </c>
      <c r="BI9" s="2">
        <v>1</v>
      </c>
      <c r="BJ9" s="4">
        <v>42748</v>
      </c>
      <c r="BK9" s="2">
        <v>0</v>
      </c>
      <c r="BL9" s="2">
        <v>3</v>
      </c>
      <c r="BM9" s="4">
        <v>42702</v>
      </c>
      <c r="BN9" s="4"/>
      <c r="BO9" s="4">
        <f t="shared" si="3"/>
        <v>42662</v>
      </c>
      <c r="BP9" s="4">
        <v>42662</v>
      </c>
      <c r="BQ9" s="3">
        <f t="shared" si="4"/>
        <v>90</v>
      </c>
      <c r="BR9" s="4">
        <v>42748</v>
      </c>
      <c r="BS9" s="3">
        <f t="shared" si="5"/>
        <v>176</v>
      </c>
      <c r="BT9" s="2">
        <v>1</v>
      </c>
      <c r="BU9" s="2" t="s">
        <v>76</v>
      </c>
      <c r="BV9" s="2" t="s">
        <v>77</v>
      </c>
      <c r="BX9" s="22"/>
      <c r="BY9" s="19"/>
    </row>
    <row r="10" spans="1:77" s="2" customFormat="1" x14ac:dyDescent="0.15">
      <c r="A10" s="2">
        <v>11</v>
      </c>
      <c r="B10" s="1">
        <v>133</v>
      </c>
      <c r="C10" s="9">
        <v>21522727</v>
      </c>
      <c r="D10" s="4">
        <v>42574</v>
      </c>
      <c r="E10" s="2">
        <v>5</v>
      </c>
      <c r="F10" s="4">
        <v>27470</v>
      </c>
      <c r="G10" s="2">
        <f t="shared" si="0"/>
        <v>41.38082191780822</v>
      </c>
      <c r="H10" s="2">
        <v>1</v>
      </c>
      <c r="I10" s="2">
        <v>0</v>
      </c>
      <c r="J10" s="4">
        <v>39448</v>
      </c>
      <c r="K10" s="2">
        <f t="shared" si="1"/>
        <v>8.5643835616438349</v>
      </c>
      <c r="T10" s="2">
        <v>0</v>
      </c>
      <c r="U10" s="2">
        <v>2</v>
      </c>
      <c r="V10" s="2" t="s">
        <v>78</v>
      </c>
      <c r="W10" s="2">
        <v>1</v>
      </c>
      <c r="X10" s="2">
        <v>2</v>
      </c>
      <c r="Y10" s="2">
        <v>0</v>
      </c>
      <c r="Z10" s="2">
        <v>1</v>
      </c>
      <c r="AA10" s="2">
        <v>1</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10.199999999999999</v>
      </c>
      <c r="AU10" s="2">
        <v>3100</v>
      </c>
      <c r="AV10" s="2">
        <v>47.2</v>
      </c>
      <c r="AW10" s="2">
        <f t="shared" si="2"/>
        <v>1463.2</v>
      </c>
      <c r="AX10" s="2">
        <v>4</v>
      </c>
      <c r="AY10" s="2">
        <v>1.1000000000000001</v>
      </c>
      <c r="AZ10" s="2">
        <v>19</v>
      </c>
      <c r="BA10" s="9">
        <v>42.4</v>
      </c>
      <c r="BB10" s="2">
        <v>1</v>
      </c>
      <c r="BC10" s="2">
        <v>0</v>
      </c>
      <c r="BD10" s="2">
        <v>0</v>
      </c>
      <c r="BE10" s="2">
        <v>0</v>
      </c>
      <c r="BF10" s="2">
        <v>0</v>
      </c>
      <c r="BG10" s="2">
        <v>0</v>
      </c>
      <c r="BH10" s="2">
        <v>0</v>
      </c>
      <c r="BI10" s="2">
        <v>0</v>
      </c>
      <c r="BK10" s="2">
        <v>0</v>
      </c>
      <c r="BL10" s="2">
        <v>0</v>
      </c>
      <c r="BM10" s="4"/>
      <c r="BN10" s="4">
        <v>42865</v>
      </c>
      <c r="BO10" s="4">
        <f t="shared" si="3"/>
        <v>42664</v>
      </c>
      <c r="BP10" s="4">
        <v>42664</v>
      </c>
      <c r="BQ10" s="3">
        <f t="shared" si="4"/>
        <v>90</v>
      </c>
      <c r="BR10" s="4">
        <v>42865</v>
      </c>
      <c r="BS10" s="3">
        <f t="shared" si="5"/>
        <v>291</v>
      </c>
      <c r="BT10" s="2">
        <v>0</v>
      </c>
      <c r="BX10" s="22"/>
      <c r="BY10" s="19"/>
    </row>
    <row r="11" spans="1:77" s="2" customFormat="1" x14ac:dyDescent="0.15">
      <c r="A11" s="2">
        <v>14</v>
      </c>
      <c r="B11" s="1">
        <v>136</v>
      </c>
      <c r="C11" s="8">
        <v>100081485</v>
      </c>
      <c r="D11" s="4">
        <v>42577</v>
      </c>
      <c r="E11" s="2">
        <v>1</v>
      </c>
      <c r="F11" s="4">
        <v>23113</v>
      </c>
      <c r="G11" s="2">
        <f t="shared" si="0"/>
        <v>53.326027397260276</v>
      </c>
      <c r="H11" s="2">
        <v>1</v>
      </c>
      <c r="I11" s="2">
        <v>1</v>
      </c>
      <c r="J11" s="4">
        <v>32143</v>
      </c>
      <c r="K11" s="2">
        <f t="shared" si="1"/>
        <v>28.586301369863012</v>
      </c>
      <c r="L11" s="2">
        <v>1</v>
      </c>
      <c r="M11" s="2">
        <v>3</v>
      </c>
      <c r="N11" s="2">
        <v>1</v>
      </c>
      <c r="O11" s="2">
        <v>1</v>
      </c>
      <c r="P11" s="2">
        <v>0</v>
      </c>
      <c r="Q11" s="2">
        <v>0</v>
      </c>
      <c r="R11" s="2">
        <v>0</v>
      </c>
      <c r="T11" s="2">
        <v>1</v>
      </c>
      <c r="U11" s="2">
        <v>1</v>
      </c>
      <c r="V11" s="2" t="s">
        <v>82</v>
      </c>
      <c r="W11" s="2">
        <v>1</v>
      </c>
      <c r="X11" s="2">
        <v>2</v>
      </c>
      <c r="Y11" s="2">
        <v>0</v>
      </c>
      <c r="Z11" s="2">
        <v>1</v>
      </c>
      <c r="AA11" s="2">
        <v>1</v>
      </c>
      <c r="AB11" s="2">
        <v>1</v>
      </c>
      <c r="AC11" s="2">
        <v>0</v>
      </c>
      <c r="AD11" s="2">
        <v>0</v>
      </c>
      <c r="AE11" s="2">
        <v>0</v>
      </c>
      <c r="AF11" s="2">
        <v>0</v>
      </c>
      <c r="AG11" s="2">
        <v>0</v>
      </c>
      <c r="AH11" s="2">
        <v>0</v>
      </c>
      <c r="AI11" s="2">
        <v>0</v>
      </c>
      <c r="AJ11" s="2">
        <v>0</v>
      </c>
      <c r="AK11" s="2">
        <v>1</v>
      </c>
      <c r="AL11" s="2">
        <v>0</v>
      </c>
      <c r="AM11" s="2">
        <v>0</v>
      </c>
      <c r="AN11" s="2">
        <v>0</v>
      </c>
      <c r="AO11" s="2">
        <v>0</v>
      </c>
      <c r="AP11" s="2">
        <v>0</v>
      </c>
      <c r="AQ11" s="2">
        <v>0</v>
      </c>
      <c r="AR11" s="2">
        <v>0</v>
      </c>
      <c r="AS11" s="2">
        <v>0</v>
      </c>
      <c r="AT11" s="2">
        <v>12.7</v>
      </c>
      <c r="AU11" s="2">
        <v>6400</v>
      </c>
      <c r="AV11" s="2">
        <v>60.5</v>
      </c>
      <c r="AW11" s="2">
        <f t="shared" si="2"/>
        <v>3872</v>
      </c>
      <c r="AX11" s="2">
        <v>4.5999999999999996</v>
      </c>
      <c r="AY11" s="2">
        <v>2.1</v>
      </c>
      <c r="AZ11" s="2">
        <v>40</v>
      </c>
      <c r="BA11" s="9"/>
      <c r="BC11" s="2">
        <v>1</v>
      </c>
      <c r="BD11" s="2">
        <v>0</v>
      </c>
      <c r="BE11" s="2">
        <v>0</v>
      </c>
      <c r="BF11" s="2">
        <v>1</v>
      </c>
      <c r="BG11" s="2">
        <v>0</v>
      </c>
      <c r="BH11" s="2">
        <v>0</v>
      </c>
      <c r="BI11" s="2">
        <v>0</v>
      </c>
      <c r="BK11" s="2">
        <v>0</v>
      </c>
      <c r="BL11" s="2">
        <v>0</v>
      </c>
      <c r="BM11" s="4"/>
      <c r="BN11" s="4">
        <v>42850</v>
      </c>
      <c r="BO11" s="4">
        <f t="shared" si="3"/>
        <v>42667</v>
      </c>
      <c r="BP11" s="4">
        <v>42667</v>
      </c>
      <c r="BQ11" s="3">
        <f t="shared" si="4"/>
        <v>90</v>
      </c>
      <c r="BR11" s="4">
        <v>42850</v>
      </c>
      <c r="BS11" s="3">
        <f t="shared" si="5"/>
        <v>273</v>
      </c>
      <c r="BT11" s="2">
        <v>0</v>
      </c>
      <c r="BX11" s="22"/>
      <c r="BY11" s="19"/>
    </row>
    <row r="12" spans="1:77" s="2" customFormat="1" x14ac:dyDescent="0.15">
      <c r="A12" s="2">
        <v>15</v>
      </c>
      <c r="B12" s="1">
        <v>137</v>
      </c>
      <c r="C12" s="10">
        <v>16925032</v>
      </c>
      <c r="D12" s="4">
        <v>42580</v>
      </c>
      <c r="E12" s="2">
        <v>1</v>
      </c>
      <c r="F12" s="4">
        <v>29760</v>
      </c>
      <c r="G12" s="2">
        <f t="shared" si="0"/>
        <v>35.123287671232873</v>
      </c>
      <c r="H12" s="2">
        <v>0</v>
      </c>
      <c r="I12" s="2">
        <v>0</v>
      </c>
      <c r="J12" s="4">
        <v>38718</v>
      </c>
      <c r="K12" s="2">
        <f t="shared" si="1"/>
        <v>10.580821917808219</v>
      </c>
      <c r="L12" s="2">
        <v>1</v>
      </c>
      <c r="M12" s="2">
        <v>3</v>
      </c>
      <c r="N12" s="2">
        <v>0</v>
      </c>
      <c r="O12" s="2">
        <v>0</v>
      </c>
      <c r="P12" s="2">
        <v>0</v>
      </c>
      <c r="Q12" s="2">
        <v>0</v>
      </c>
      <c r="R12" s="2">
        <v>0</v>
      </c>
      <c r="T12" s="2">
        <v>0</v>
      </c>
      <c r="U12" s="2">
        <v>1</v>
      </c>
      <c r="V12" s="2" t="s">
        <v>82</v>
      </c>
      <c r="W12" s="2">
        <v>1</v>
      </c>
      <c r="X12" s="2">
        <v>4</v>
      </c>
      <c r="Y12" s="2">
        <v>1</v>
      </c>
      <c r="Z12" s="2">
        <v>1</v>
      </c>
      <c r="AA12" s="2">
        <v>1</v>
      </c>
      <c r="AB12" s="2">
        <v>1</v>
      </c>
      <c r="AC12" s="2">
        <v>0</v>
      </c>
      <c r="AD12" s="2">
        <v>0</v>
      </c>
      <c r="AE12" s="2">
        <v>0</v>
      </c>
      <c r="AF12" s="2">
        <v>0</v>
      </c>
      <c r="AG12" s="2">
        <v>0</v>
      </c>
      <c r="AH12" s="2">
        <v>1</v>
      </c>
      <c r="AI12" s="2">
        <v>0</v>
      </c>
      <c r="AJ12" s="2">
        <v>0</v>
      </c>
      <c r="AK12" s="2">
        <v>0</v>
      </c>
      <c r="AL12" s="2">
        <v>0</v>
      </c>
      <c r="AM12" s="2">
        <v>0</v>
      </c>
      <c r="AN12" s="2">
        <v>0</v>
      </c>
      <c r="AO12" s="2">
        <v>0</v>
      </c>
      <c r="AP12" s="2">
        <v>0</v>
      </c>
      <c r="AQ12" s="2">
        <v>0</v>
      </c>
      <c r="AR12" s="2">
        <v>1</v>
      </c>
      <c r="AS12" s="2">
        <v>0</v>
      </c>
      <c r="AT12" s="2">
        <v>10.199999999999999</v>
      </c>
      <c r="AU12" s="2">
        <v>6000</v>
      </c>
      <c r="AV12" s="2">
        <v>77.400000000000006</v>
      </c>
      <c r="AW12" s="2">
        <f t="shared" si="2"/>
        <v>4644.0000000000009</v>
      </c>
      <c r="AX12" s="2">
        <v>3.5</v>
      </c>
      <c r="AY12" s="2">
        <v>14.7</v>
      </c>
      <c r="AZ12" s="2">
        <v>114</v>
      </c>
      <c r="BA12" s="9"/>
      <c r="BC12" s="2">
        <v>1</v>
      </c>
      <c r="BD12" s="2">
        <v>0</v>
      </c>
      <c r="BE12" s="2">
        <v>0</v>
      </c>
      <c r="BF12" s="2">
        <v>0</v>
      </c>
      <c r="BG12" s="2">
        <v>0</v>
      </c>
      <c r="BH12" s="2">
        <v>0</v>
      </c>
      <c r="BI12" s="2">
        <v>0</v>
      </c>
      <c r="BK12" s="2">
        <v>0</v>
      </c>
      <c r="BL12" s="2">
        <v>0</v>
      </c>
      <c r="BM12" s="4"/>
      <c r="BN12" s="4">
        <v>42851</v>
      </c>
      <c r="BO12" s="4">
        <f t="shared" si="3"/>
        <v>42670</v>
      </c>
      <c r="BP12" s="4">
        <v>42670</v>
      </c>
      <c r="BQ12" s="3">
        <f t="shared" si="4"/>
        <v>90</v>
      </c>
      <c r="BR12" s="4">
        <v>42851</v>
      </c>
      <c r="BS12" s="3">
        <f t="shared" si="5"/>
        <v>271</v>
      </c>
      <c r="BT12" s="2">
        <v>1</v>
      </c>
      <c r="BU12" s="2" t="s">
        <v>59</v>
      </c>
      <c r="BX12" s="22"/>
      <c r="BY12" s="19"/>
    </row>
    <row r="13" spans="1:77" s="2" customFormat="1" x14ac:dyDescent="0.15">
      <c r="A13" s="2">
        <v>16</v>
      </c>
      <c r="B13" s="1">
        <v>138</v>
      </c>
      <c r="C13" s="8">
        <v>100342117</v>
      </c>
      <c r="D13" s="4">
        <v>42585</v>
      </c>
      <c r="E13" s="2">
        <v>1</v>
      </c>
      <c r="F13" s="4">
        <v>31475</v>
      </c>
      <c r="G13" s="2">
        <f t="shared" si="0"/>
        <v>30.438356164383563</v>
      </c>
      <c r="H13" s="2">
        <v>1</v>
      </c>
      <c r="I13" s="2">
        <v>1</v>
      </c>
      <c r="J13" s="4">
        <v>42005</v>
      </c>
      <c r="K13" s="2">
        <f t="shared" si="1"/>
        <v>1.5890410958904109</v>
      </c>
      <c r="L13" s="2">
        <v>1</v>
      </c>
      <c r="M13" s="2">
        <v>1</v>
      </c>
      <c r="N13" s="2">
        <v>1</v>
      </c>
      <c r="O13" s="2">
        <v>1</v>
      </c>
      <c r="P13" s="2">
        <v>0</v>
      </c>
      <c r="Q13" s="2">
        <v>0</v>
      </c>
      <c r="R13" s="2">
        <v>0</v>
      </c>
      <c r="T13" s="2">
        <v>0</v>
      </c>
      <c r="U13" s="2">
        <v>1</v>
      </c>
      <c r="V13" s="2" t="s">
        <v>83</v>
      </c>
      <c r="W13" s="2">
        <v>1</v>
      </c>
      <c r="X13" s="2">
        <v>2</v>
      </c>
      <c r="Y13" s="2">
        <v>0</v>
      </c>
      <c r="Z13" s="2">
        <v>0</v>
      </c>
      <c r="AA13" s="2">
        <v>1</v>
      </c>
      <c r="AB13" s="2">
        <v>0</v>
      </c>
      <c r="AC13" s="2">
        <v>0</v>
      </c>
      <c r="AD13" s="2">
        <v>0</v>
      </c>
      <c r="AE13" s="2">
        <v>1</v>
      </c>
      <c r="AF13" s="2">
        <v>0</v>
      </c>
      <c r="AG13" s="2">
        <v>0</v>
      </c>
      <c r="AH13" s="2">
        <v>1</v>
      </c>
      <c r="AI13" s="2">
        <v>0</v>
      </c>
      <c r="AJ13" s="2">
        <v>0</v>
      </c>
      <c r="AK13" s="2">
        <v>0</v>
      </c>
      <c r="AL13" s="2">
        <v>0</v>
      </c>
      <c r="AM13" s="2">
        <v>0</v>
      </c>
      <c r="AN13" s="2">
        <v>0</v>
      </c>
      <c r="AO13" s="2">
        <v>0</v>
      </c>
      <c r="AP13" s="2">
        <v>0</v>
      </c>
      <c r="AQ13" s="2">
        <v>0</v>
      </c>
      <c r="AR13" s="2">
        <v>0</v>
      </c>
      <c r="AS13" s="2">
        <v>0</v>
      </c>
      <c r="AT13" s="2">
        <v>11.7</v>
      </c>
      <c r="AU13" s="2">
        <v>13400</v>
      </c>
      <c r="AV13" s="2">
        <v>78.5</v>
      </c>
      <c r="AW13" s="2">
        <f t="shared" si="2"/>
        <v>10519</v>
      </c>
      <c r="AX13" s="2">
        <v>4.3</v>
      </c>
      <c r="AY13" s="2">
        <v>1.2</v>
      </c>
      <c r="AZ13" s="2">
        <v>30</v>
      </c>
      <c r="BA13" s="9">
        <v>248</v>
      </c>
      <c r="BB13" s="2">
        <v>1</v>
      </c>
      <c r="BC13" s="2">
        <v>1</v>
      </c>
      <c r="BD13" s="2">
        <v>0</v>
      </c>
      <c r="BE13" s="2">
        <v>0</v>
      </c>
      <c r="BF13" s="2">
        <v>0</v>
      </c>
      <c r="BG13" s="2">
        <v>0</v>
      </c>
      <c r="BH13" s="2">
        <v>1</v>
      </c>
      <c r="BI13" s="2">
        <v>1</v>
      </c>
      <c r="BJ13" s="4">
        <v>42600</v>
      </c>
      <c r="BK13" s="2">
        <v>1</v>
      </c>
      <c r="BL13" s="2">
        <v>1</v>
      </c>
      <c r="BM13" s="4">
        <v>42965</v>
      </c>
      <c r="BN13" s="4">
        <v>42870</v>
      </c>
      <c r="BO13" s="4">
        <f t="shared" si="3"/>
        <v>42675</v>
      </c>
      <c r="BP13" s="4">
        <v>42600</v>
      </c>
      <c r="BQ13" s="3">
        <f t="shared" si="4"/>
        <v>15</v>
      </c>
      <c r="BR13" s="4">
        <v>42600</v>
      </c>
      <c r="BS13" s="3">
        <f t="shared" si="5"/>
        <v>15</v>
      </c>
      <c r="BT13" s="2">
        <v>0</v>
      </c>
      <c r="BX13" s="22"/>
      <c r="BY13" s="19"/>
    </row>
    <row r="14" spans="1:77" s="2" customFormat="1" x14ac:dyDescent="0.15">
      <c r="A14" s="2">
        <v>17</v>
      </c>
      <c r="B14" s="1">
        <v>139</v>
      </c>
      <c r="C14" s="8">
        <v>18414351</v>
      </c>
      <c r="D14" s="4">
        <v>42587</v>
      </c>
      <c r="E14" s="2">
        <v>1</v>
      </c>
      <c r="F14" s="4">
        <v>30107</v>
      </c>
      <c r="G14" s="2">
        <f t="shared" si="0"/>
        <v>34.19178082191781</v>
      </c>
      <c r="H14" s="2">
        <v>0</v>
      </c>
      <c r="I14" s="2">
        <v>2</v>
      </c>
      <c r="J14" s="4">
        <v>35796</v>
      </c>
      <c r="K14" s="2">
        <f t="shared" si="1"/>
        <v>18.605479452054794</v>
      </c>
      <c r="L14" s="2">
        <v>1</v>
      </c>
      <c r="M14" s="2">
        <v>3</v>
      </c>
      <c r="N14" s="2">
        <v>1</v>
      </c>
      <c r="O14" s="2">
        <v>0</v>
      </c>
      <c r="P14" s="2">
        <v>1</v>
      </c>
      <c r="Q14" s="2">
        <v>1</v>
      </c>
      <c r="R14" s="2">
        <v>0</v>
      </c>
      <c r="T14" s="2">
        <v>1</v>
      </c>
      <c r="U14" s="2">
        <v>3</v>
      </c>
      <c r="V14" s="2" t="s">
        <v>84</v>
      </c>
      <c r="W14" s="2">
        <v>1</v>
      </c>
      <c r="X14" s="2">
        <v>11</v>
      </c>
      <c r="Y14" s="2">
        <v>1</v>
      </c>
      <c r="Z14" s="2">
        <v>1</v>
      </c>
      <c r="AA14" s="2">
        <v>1</v>
      </c>
      <c r="AB14" s="2">
        <v>1</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9.5</v>
      </c>
      <c r="AU14" s="2">
        <v>18300</v>
      </c>
      <c r="AV14" s="2">
        <v>81</v>
      </c>
      <c r="AW14" s="2">
        <f t="shared" si="2"/>
        <v>14823</v>
      </c>
      <c r="AX14" s="2">
        <v>3.8</v>
      </c>
      <c r="AY14" s="2">
        <v>5</v>
      </c>
      <c r="AZ14" s="2" t="s">
        <v>85</v>
      </c>
      <c r="BA14" s="9"/>
      <c r="BC14" s="2">
        <v>0</v>
      </c>
      <c r="BD14" s="2">
        <v>1</v>
      </c>
      <c r="BE14" s="2">
        <v>1</v>
      </c>
      <c r="BF14" s="2">
        <v>0</v>
      </c>
      <c r="BG14" s="2">
        <v>0</v>
      </c>
      <c r="BH14" s="2">
        <v>0</v>
      </c>
      <c r="BI14" s="2">
        <v>0</v>
      </c>
      <c r="BK14" s="2">
        <v>1</v>
      </c>
      <c r="BL14" s="2">
        <v>3</v>
      </c>
      <c r="BM14" s="4">
        <v>42620</v>
      </c>
      <c r="BN14" s="4">
        <v>42871</v>
      </c>
      <c r="BO14" s="4">
        <f t="shared" si="3"/>
        <v>42677</v>
      </c>
      <c r="BP14" s="4">
        <v>42677</v>
      </c>
      <c r="BQ14" s="3">
        <f t="shared" si="4"/>
        <v>90</v>
      </c>
      <c r="BR14" s="4">
        <v>42871</v>
      </c>
      <c r="BS14" s="3">
        <f t="shared" si="5"/>
        <v>284</v>
      </c>
      <c r="BT14" s="2">
        <v>0</v>
      </c>
      <c r="BV14" s="2" t="s">
        <v>86</v>
      </c>
      <c r="BX14" s="22"/>
      <c r="BY14" s="19"/>
    </row>
    <row r="15" spans="1:77" s="2" customFormat="1" x14ac:dyDescent="0.15">
      <c r="A15" s="2">
        <v>20</v>
      </c>
      <c r="B15" s="1">
        <v>144</v>
      </c>
      <c r="C15" s="67">
        <v>29229855</v>
      </c>
      <c r="D15" s="4">
        <v>42593</v>
      </c>
      <c r="E15" s="2">
        <v>1</v>
      </c>
      <c r="F15" s="4">
        <v>19447</v>
      </c>
      <c r="G15" s="2">
        <f t="shared" si="0"/>
        <v>63.413698630136984</v>
      </c>
      <c r="H15" s="2">
        <v>0</v>
      </c>
      <c r="I15" s="2">
        <v>1</v>
      </c>
      <c r="J15" s="4">
        <v>35796</v>
      </c>
      <c r="K15" s="2">
        <f t="shared" si="1"/>
        <v>18.621917808219177</v>
      </c>
      <c r="L15" s="2">
        <v>1</v>
      </c>
      <c r="M15" s="2">
        <v>3</v>
      </c>
      <c r="N15" s="2">
        <v>1</v>
      </c>
      <c r="O15" s="2">
        <v>1</v>
      </c>
      <c r="P15" s="2">
        <v>1</v>
      </c>
      <c r="Q15" s="2">
        <v>0</v>
      </c>
      <c r="R15" s="2">
        <v>0</v>
      </c>
      <c r="T15" s="2">
        <v>1</v>
      </c>
      <c r="U15" s="2">
        <v>1</v>
      </c>
      <c r="V15" s="2" t="s">
        <v>89</v>
      </c>
      <c r="W15" s="2">
        <v>1</v>
      </c>
      <c r="X15" s="2">
        <v>6</v>
      </c>
      <c r="Y15" s="2">
        <v>1</v>
      </c>
      <c r="Z15" s="2">
        <v>0</v>
      </c>
      <c r="AA15" s="2">
        <v>0</v>
      </c>
      <c r="AB15" s="2">
        <v>0</v>
      </c>
      <c r="AC15" s="2">
        <v>0</v>
      </c>
      <c r="AD15" s="2">
        <v>0</v>
      </c>
      <c r="AE15" s="2">
        <v>0</v>
      </c>
      <c r="AF15" s="2">
        <v>0</v>
      </c>
      <c r="AG15" s="2">
        <v>0</v>
      </c>
      <c r="AH15" s="2">
        <v>0</v>
      </c>
      <c r="AI15" s="2">
        <v>1</v>
      </c>
      <c r="AJ15" s="2">
        <v>0</v>
      </c>
      <c r="AK15" s="2">
        <v>0</v>
      </c>
      <c r="AL15" s="2">
        <v>0</v>
      </c>
      <c r="AM15" s="2">
        <v>0</v>
      </c>
      <c r="AN15" s="2">
        <v>1</v>
      </c>
      <c r="AO15" s="2">
        <v>0</v>
      </c>
      <c r="AP15" s="2">
        <v>0</v>
      </c>
      <c r="AQ15" s="2">
        <v>0</v>
      </c>
      <c r="AR15" s="2">
        <v>0</v>
      </c>
      <c r="AS15" s="2">
        <v>0</v>
      </c>
      <c r="AT15" s="2">
        <v>8.6999999999999993</v>
      </c>
      <c r="AU15" s="2">
        <v>5100</v>
      </c>
      <c r="AV15" s="2">
        <v>67.099999999999994</v>
      </c>
      <c r="AW15" s="2">
        <f t="shared" si="2"/>
        <v>3422.1</v>
      </c>
      <c r="AX15" s="2">
        <v>3.9</v>
      </c>
      <c r="AY15" s="2">
        <v>1.8</v>
      </c>
      <c r="BA15" s="9"/>
      <c r="BC15" s="2">
        <v>0</v>
      </c>
      <c r="BD15" s="2">
        <v>0</v>
      </c>
      <c r="BE15" s="2">
        <v>0</v>
      </c>
      <c r="BF15" s="2">
        <v>0</v>
      </c>
      <c r="BG15" s="2">
        <v>0</v>
      </c>
      <c r="BH15" s="2">
        <v>0</v>
      </c>
      <c r="BI15" s="2">
        <v>0</v>
      </c>
      <c r="BK15" s="2">
        <v>0</v>
      </c>
      <c r="BL15" s="2">
        <v>0</v>
      </c>
      <c r="BM15" s="4"/>
      <c r="BN15" s="4">
        <v>42870</v>
      </c>
      <c r="BO15" s="4">
        <f t="shared" si="3"/>
        <v>42683</v>
      </c>
      <c r="BP15" s="4">
        <v>42683</v>
      </c>
      <c r="BQ15" s="3">
        <f t="shared" si="4"/>
        <v>90</v>
      </c>
      <c r="BR15" s="4">
        <v>42870</v>
      </c>
      <c r="BS15" s="3">
        <f t="shared" si="5"/>
        <v>277</v>
      </c>
      <c r="BT15" s="2">
        <v>0</v>
      </c>
      <c r="BV15" s="2" t="s">
        <v>90</v>
      </c>
      <c r="BX15" s="22"/>
      <c r="BY15" s="19"/>
    </row>
    <row r="16" spans="1:77" s="2" customFormat="1" x14ac:dyDescent="0.15">
      <c r="A16" s="2">
        <v>22</v>
      </c>
      <c r="B16" s="1">
        <v>146</v>
      </c>
      <c r="C16" s="67">
        <v>25757981</v>
      </c>
      <c r="D16" s="4">
        <v>42606</v>
      </c>
      <c r="E16" s="2">
        <v>1</v>
      </c>
      <c r="F16" s="4">
        <v>34912</v>
      </c>
      <c r="G16" s="2">
        <f t="shared" si="0"/>
        <v>21.079452054794519</v>
      </c>
      <c r="H16" s="2">
        <v>0</v>
      </c>
      <c r="I16" s="2">
        <v>1</v>
      </c>
      <c r="J16" s="4">
        <v>40179</v>
      </c>
      <c r="K16" s="2">
        <f t="shared" si="1"/>
        <v>6.6493150684931503</v>
      </c>
      <c r="L16" s="2">
        <v>1</v>
      </c>
      <c r="M16" s="2">
        <v>3</v>
      </c>
      <c r="N16" s="2">
        <v>0</v>
      </c>
      <c r="O16" s="2">
        <v>0</v>
      </c>
      <c r="P16" s="2">
        <v>0</v>
      </c>
      <c r="Q16" s="2">
        <v>0</v>
      </c>
      <c r="R16" s="2">
        <v>0</v>
      </c>
      <c r="T16" s="2">
        <v>0</v>
      </c>
      <c r="U16" s="2">
        <v>2</v>
      </c>
      <c r="V16" s="2" t="s">
        <v>68</v>
      </c>
      <c r="W16" s="2">
        <v>1</v>
      </c>
      <c r="X16" s="2">
        <v>2</v>
      </c>
      <c r="Y16" s="2">
        <v>1</v>
      </c>
      <c r="Z16" s="2">
        <v>1</v>
      </c>
      <c r="AA16" s="2">
        <v>1</v>
      </c>
      <c r="AB16" s="2">
        <v>0</v>
      </c>
      <c r="AC16" s="2">
        <v>0</v>
      </c>
      <c r="AD16" s="2">
        <v>0</v>
      </c>
      <c r="AE16" s="2">
        <v>1</v>
      </c>
      <c r="AF16" s="2">
        <v>0</v>
      </c>
      <c r="AG16" s="2">
        <v>0</v>
      </c>
      <c r="AH16" s="2">
        <v>0</v>
      </c>
      <c r="AI16" s="2">
        <v>0</v>
      </c>
      <c r="AJ16" s="2">
        <v>0</v>
      </c>
      <c r="AK16" s="2">
        <v>0</v>
      </c>
      <c r="AL16" s="2">
        <v>0</v>
      </c>
      <c r="AM16" s="2">
        <v>0</v>
      </c>
      <c r="AN16" s="2">
        <v>0</v>
      </c>
      <c r="AO16" s="2">
        <v>0</v>
      </c>
      <c r="AP16" s="2">
        <v>0</v>
      </c>
      <c r="AQ16" s="2">
        <v>0</v>
      </c>
      <c r="AR16" s="2">
        <v>0</v>
      </c>
      <c r="AS16" s="2">
        <v>0</v>
      </c>
      <c r="AT16" s="2">
        <v>13.1</v>
      </c>
      <c r="AU16" s="2">
        <v>20000</v>
      </c>
      <c r="AV16" s="2">
        <v>80.2</v>
      </c>
      <c r="AW16" s="2">
        <f t="shared" si="2"/>
        <v>16040</v>
      </c>
      <c r="AX16" s="2">
        <v>4.2</v>
      </c>
      <c r="AY16" s="2">
        <v>12.6</v>
      </c>
      <c r="AZ16" s="2">
        <v>43</v>
      </c>
      <c r="BA16" s="9"/>
      <c r="BC16" s="2">
        <v>1</v>
      </c>
      <c r="BD16" s="2">
        <v>0</v>
      </c>
      <c r="BE16" s="2">
        <v>1</v>
      </c>
      <c r="BF16" s="2">
        <v>1</v>
      </c>
      <c r="BG16" s="2">
        <v>0</v>
      </c>
      <c r="BH16" s="2">
        <v>0</v>
      </c>
      <c r="BI16" s="2">
        <v>0</v>
      </c>
      <c r="BK16" s="2">
        <v>0</v>
      </c>
      <c r="BL16" s="2">
        <v>1</v>
      </c>
      <c r="BM16" s="4">
        <v>42722</v>
      </c>
      <c r="BN16" s="4">
        <v>42811</v>
      </c>
      <c r="BO16" s="4">
        <f t="shared" si="3"/>
        <v>42696</v>
      </c>
      <c r="BP16" s="4">
        <v>42696</v>
      </c>
      <c r="BQ16" s="3">
        <f t="shared" si="4"/>
        <v>90</v>
      </c>
      <c r="BR16" s="4">
        <v>42811</v>
      </c>
      <c r="BS16" s="3">
        <f t="shared" si="5"/>
        <v>205</v>
      </c>
      <c r="BT16" s="2">
        <v>0</v>
      </c>
      <c r="BV16" s="2" t="s">
        <v>519</v>
      </c>
      <c r="BX16" s="22"/>
      <c r="BY16" s="19"/>
    </row>
    <row r="17" spans="1:77" s="2" customFormat="1" x14ac:dyDescent="0.15">
      <c r="A17" s="2">
        <v>23</v>
      </c>
      <c r="B17" s="1">
        <v>147</v>
      </c>
      <c r="C17" s="67">
        <v>100491624</v>
      </c>
      <c r="D17" s="4">
        <v>42597</v>
      </c>
      <c r="E17" s="2">
        <v>1</v>
      </c>
      <c r="F17" s="4">
        <v>18880</v>
      </c>
      <c r="G17" s="2">
        <f t="shared" si="0"/>
        <v>64.978082191780828</v>
      </c>
      <c r="H17" s="2">
        <v>0</v>
      </c>
      <c r="I17" s="2">
        <v>1</v>
      </c>
      <c r="J17" s="4">
        <v>40179</v>
      </c>
      <c r="K17" s="2">
        <f t="shared" si="1"/>
        <v>6.624657534246575</v>
      </c>
      <c r="L17" s="2">
        <v>1</v>
      </c>
      <c r="M17" s="2">
        <v>2</v>
      </c>
      <c r="N17" s="2">
        <v>0</v>
      </c>
      <c r="O17" s="2">
        <v>0</v>
      </c>
      <c r="P17" s="2">
        <v>0</v>
      </c>
      <c r="Q17" s="2">
        <v>0</v>
      </c>
      <c r="R17" s="2">
        <v>0</v>
      </c>
      <c r="T17" s="2">
        <v>0</v>
      </c>
      <c r="U17" s="2">
        <v>3</v>
      </c>
      <c r="V17" s="2" t="s">
        <v>92</v>
      </c>
      <c r="W17" s="2">
        <v>1</v>
      </c>
      <c r="X17" s="2">
        <v>9</v>
      </c>
      <c r="Y17" s="2">
        <v>0</v>
      </c>
      <c r="Z17" s="2">
        <v>1</v>
      </c>
      <c r="AA17" s="2">
        <v>1</v>
      </c>
      <c r="AB17" s="2">
        <v>0</v>
      </c>
      <c r="AC17" s="2">
        <v>0</v>
      </c>
      <c r="AD17" s="2">
        <v>0</v>
      </c>
      <c r="AE17" s="2">
        <v>1</v>
      </c>
      <c r="AF17" s="2">
        <v>0</v>
      </c>
      <c r="AG17" s="2">
        <v>0</v>
      </c>
      <c r="AH17" s="2">
        <v>0</v>
      </c>
      <c r="AI17" s="2">
        <v>0</v>
      </c>
      <c r="AJ17" s="2">
        <v>0</v>
      </c>
      <c r="AK17" s="2">
        <v>0</v>
      </c>
      <c r="AL17" s="2">
        <v>0</v>
      </c>
      <c r="AM17" s="2">
        <v>0</v>
      </c>
      <c r="AN17" s="2">
        <v>0</v>
      </c>
      <c r="AO17" s="2">
        <v>0</v>
      </c>
      <c r="AP17" s="2">
        <v>0</v>
      </c>
      <c r="AQ17" s="2">
        <v>0</v>
      </c>
      <c r="AR17" s="2">
        <v>0</v>
      </c>
      <c r="AS17" s="2">
        <v>0</v>
      </c>
      <c r="AT17" s="2">
        <v>11</v>
      </c>
      <c r="AU17" s="2">
        <v>9300</v>
      </c>
      <c r="AV17" s="2">
        <v>76.5</v>
      </c>
      <c r="AW17" s="2">
        <f t="shared" si="2"/>
        <v>7114.5</v>
      </c>
      <c r="AX17" s="2">
        <v>3.7</v>
      </c>
      <c r="AY17" s="2">
        <v>29.1</v>
      </c>
      <c r="BA17" s="9"/>
      <c r="BC17" s="2">
        <v>1</v>
      </c>
      <c r="BD17" s="2">
        <v>0</v>
      </c>
      <c r="BE17" s="2">
        <v>1</v>
      </c>
      <c r="BF17" s="2">
        <v>1</v>
      </c>
      <c r="BG17" s="2">
        <v>0</v>
      </c>
      <c r="BH17" s="2">
        <v>0</v>
      </c>
      <c r="BI17" s="2">
        <v>0</v>
      </c>
      <c r="BK17" s="2">
        <v>0</v>
      </c>
      <c r="BL17" s="2">
        <v>0</v>
      </c>
      <c r="BM17" s="4"/>
      <c r="BN17" s="4">
        <v>42866</v>
      </c>
      <c r="BO17" s="4">
        <f t="shared" si="3"/>
        <v>42687</v>
      </c>
      <c r="BP17" s="4">
        <v>42687</v>
      </c>
      <c r="BQ17" s="3">
        <f t="shared" si="4"/>
        <v>90</v>
      </c>
      <c r="BR17" s="4">
        <v>42866</v>
      </c>
      <c r="BS17" s="3">
        <f t="shared" si="5"/>
        <v>269</v>
      </c>
      <c r="BT17" s="2">
        <v>0</v>
      </c>
      <c r="BX17" s="22"/>
      <c r="BY17" s="19"/>
    </row>
    <row r="18" spans="1:77" s="2" customFormat="1" x14ac:dyDescent="0.15">
      <c r="A18" s="2">
        <v>24</v>
      </c>
      <c r="B18" s="1">
        <v>148</v>
      </c>
      <c r="C18" s="67">
        <v>21846651</v>
      </c>
      <c r="D18" s="4">
        <v>42610</v>
      </c>
      <c r="E18" s="2">
        <v>1</v>
      </c>
      <c r="F18" s="4">
        <v>32997</v>
      </c>
      <c r="G18" s="2">
        <f t="shared" si="0"/>
        <v>26.336986301369862</v>
      </c>
      <c r="H18" s="2">
        <v>1</v>
      </c>
      <c r="I18" s="2">
        <v>0</v>
      </c>
      <c r="J18" s="4">
        <v>40969</v>
      </c>
      <c r="K18" s="2">
        <f t="shared" si="1"/>
        <v>4.4958904109589044</v>
      </c>
      <c r="L18" s="2">
        <v>1</v>
      </c>
      <c r="M18" s="2">
        <v>1</v>
      </c>
      <c r="N18" s="2">
        <v>1</v>
      </c>
      <c r="O18" s="2">
        <v>1</v>
      </c>
      <c r="P18" s="2">
        <v>0</v>
      </c>
      <c r="Q18" s="2">
        <v>0</v>
      </c>
      <c r="R18" s="2">
        <v>0</v>
      </c>
      <c r="T18" s="2">
        <v>1</v>
      </c>
      <c r="U18" s="2">
        <v>1</v>
      </c>
      <c r="V18" s="2" t="s">
        <v>93</v>
      </c>
      <c r="W18" s="2">
        <v>1</v>
      </c>
      <c r="X18" s="2">
        <v>3</v>
      </c>
      <c r="Y18" s="2">
        <v>0</v>
      </c>
      <c r="Z18" s="2">
        <v>1</v>
      </c>
      <c r="AA18" s="2">
        <v>1</v>
      </c>
      <c r="AB18" s="2">
        <v>0</v>
      </c>
      <c r="AC18" s="2">
        <v>0</v>
      </c>
      <c r="AD18" s="2">
        <v>0</v>
      </c>
      <c r="AE18" s="2">
        <v>0</v>
      </c>
      <c r="AF18" s="2">
        <v>0</v>
      </c>
      <c r="AG18" s="2">
        <v>0</v>
      </c>
      <c r="AH18" s="2">
        <v>0</v>
      </c>
      <c r="AI18" s="2">
        <v>0</v>
      </c>
      <c r="AJ18" s="2">
        <v>0</v>
      </c>
      <c r="AK18" s="2">
        <v>1</v>
      </c>
      <c r="AL18" s="2">
        <v>0</v>
      </c>
      <c r="AM18" s="2">
        <v>0</v>
      </c>
      <c r="AN18" s="2">
        <v>0</v>
      </c>
      <c r="AO18" s="2">
        <v>0</v>
      </c>
      <c r="AP18" s="2">
        <v>0</v>
      </c>
      <c r="AQ18" s="2">
        <v>0</v>
      </c>
      <c r="AR18" s="2">
        <v>0</v>
      </c>
      <c r="AS18" s="2">
        <v>0</v>
      </c>
      <c r="AT18" s="2">
        <v>11.9</v>
      </c>
      <c r="AU18" s="2">
        <v>5200</v>
      </c>
      <c r="AV18" s="2">
        <v>57.4</v>
      </c>
      <c r="AW18" s="2">
        <f t="shared" si="2"/>
        <v>2984.8</v>
      </c>
      <c r="AX18" s="2">
        <v>4.2</v>
      </c>
      <c r="AY18" s="2">
        <v>1.5</v>
      </c>
      <c r="AZ18" s="2">
        <v>28</v>
      </c>
      <c r="BA18" s="9"/>
      <c r="BC18" s="2">
        <v>1</v>
      </c>
      <c r="BD18" s="2">
        <v>0</v>
      </c>
      <c r="BE18" s="2">
        <v>1</v>
      </c>
      <c r="BF18" s="2">
        <v>0</v>
      </c>
      <c r="BG18" s="2">
        <v>0</v>
      </c>
      <c r="BH18" s="2">
        <v>0</v>
      </c>
      <c r="BI18" s="2">
        <v>0</v>
      </c>
      <c r="BK18" s="2">
        <v>0</v>
      </c>
      <c r="BL18" s="2">
        <v>0</v>
      </c>
      <c r="BM18" s="4"/>
      <c r="BN18" s="4">
        <v>42859</v>
      </c>
      <c r="BO18" s="4">
        <f t="shared" si="3"/>
        <v>42700</v>
      </c>
      <c r="BP18" s="4">
        <v>42700</v>
      </c>
      <c r="BQ18" s="3">
        <f t="shared" si="4"/>
        <v>90</v>
      </c>
      <c r="BR18" s="4">
        <v>42859</v>
      </c>
      <c r="BS18" s="3">
        <f t="shared" si="5"/>
        <v>249</v>
      </c>
      <c r="BT18" s="2">
        <v>0</v>
      </c>
      <c r="BX18" s="22"/>
      <c r="BY18" s="19"/>
    </row>
    <row r="19" spans="1:77" s="2" customFormat="1" x14ac:dyDescent="0.15">
      <c r="A19" s="2">
        <v>25</v>
      </c>
      <c r="B19" s="1">
        <v>149</v>
      </c>
      <c r="C19" s="67">
        <v>40716695</v>
      </c>
      <c r="D19" s="4">
        <v>42613</v>
      </c>
      <c r="E19" s="2">
        <v>1</v>
      </c>
      <c r="F19" s="4">
        <v>35055</v>
      </c>
      <c r="G19" s="2">
        <f t="shared" si="0"/>
        <v>20.706849315068492</v>
      </c>
      <c r="H19" s="2">
        <v>0</v>
      </c>
      <c r="I19" s="2">
        <v>0</v>
      </c>
      <c r="J19" s="4">
        <v>40179</v>
      </c>
      <c r="K19" s="2">
        <f t="shared" si="1"/>
        <v>6.6684931506849319</v>
      </c>
      <c r="L19" s="2">
        <v>1</v>
      </c>
      <c r="M19" s="2">
        <v>1</v>
      </c>
      <c r="N19" s="2">
        <v>1</v>
      </c>
      <c r="O19" s="2">
        <v>1</v>
      </c>
      <c r="P19" s="2">
        <v>1</v>
      </c>
      <c r="Q19" s="2">
        <v>1</v>
      </c>
      <c r="R19" s="2">
        <v>1</v>
      </c>
      <c r="T19" s="2">
        <v>1</v>
      </c>
      <c r="U19" s="2">
        <v>2</v>
      </c>
      <c r="V19" s="2" t="s">
        <v>78</v>
      </c>
      <c r="W19" s="2">
        <v>1</v>
      </c>
      <c r="X19" s="2">
        <v>2</v>
      </c>
      <c r="Y19" s="2">
        <v>0</v>
      </c>
      <c r="Z19" s="2">
        <v>1</v>
      </c>
      <c r="AA19" s="2">
        <v>1</v>
      </c>
      <c r="AB19" s="2">
        <v>0</v>
      </c>
      <c r="AC19" s="2">
        <v>0</v>
      </c>
      <c r="AD19" s="2">
        <v>0</v>
      </c>
      <c r="AE19" s="2">
        <v>0</v>
      </c>
      <c r="AF19" s="2">
        <v>0</v>
      </c>
      <c r="AG19" s="2">
        <v>0</v>
      </c>
      <c r="AH19" s="2">
        <v>0</v>
      </c>
      <c r="AI19" s="2">
        <v>1</v>
      </c>
      <c r="AJ19" s="2">
        <v>0</v>
      </c>
      <c r="AK19" s="2">
        <v>1</v>
      </c>
      <c r="AL19" s="2">
        <v>0</v>
      </c>
      <c r="AM19" s="2">
        <v>0</v>
      </c>
      <c r="AN19" s="2">
        <v>0</v>
      </c>
      <c r="AO19" s="2">
        <v>0</v>
      </c>
      <c r="AP19" s="2">
        <v>0</v>
      </c>
      <c r="AQ19" s="2">
        <v>0</v>
      </c>
      <c r="AR19" s="2">
        <v>0</v>
      </c>
      <c r="AS19" s="2">
        <v>0</v>
      </c>
      <c r="AT19" s="2">
        <v>14.8</v>
      </c>
      <c r="AU19" s="2">
        <v>17000</v>
      </c>
      <c r="AV19" s="2">
        <v>67.7</v>
      </c>
      <c r="AW19" s="2">
        <f t="shared" si="2"/>
        <v>11509</v>
      </c>
      <c r="AX19" s="2">
        <v>4.0999999999999996</v>
      </c>
      <c r="AY19" s="2">
        <v>9.6</v>
      </c>
      <c r="AZ19" s="2">
        <v>21</v>
      </c>
      <c r="BA19" s="9" t="s">
        <v>94</v>
      </c>
      <c r="BB19" s="2">
        <v>1</v>
      </c>
      <c r="BC19" s="2">
        <v>0</v>
      </c>
      <c r="BD19" s="2">
        <v>1</v>
      </c>
      <c r="BE19" s="2">
        <v>0</v>
      </c>
      <c r="BF19" s="2">
        <v>0</v>
      </c>
      <c r="BG19" s="2">
        <v>0</v>
      </c>
      <c r="BH19" s="2">
        <v>1</v>
      </c>
      <c r="BI19" s="2">
        <v>1</v>
      </c>
      <c r="BJ19" s="4">
        <v>42654</v>
      </c>
      <c r="BK19" s="2">
        <v>4</v>
      </c>
      <c r="BL19" s="2">
        <v>6</v>
      </c>
      <c r="BM19" s="4">
        <v>42644</v>
      </c>
      <c r="BN19" s="4">
        <v>42851</v>
      </c>
      <c r="BO19" s="4">
        <f t="shared" si="3"/>
        <v>42703</v>
      </c>
      <c r="BP19" s="4">
        <v>42654</v>
      </c>
      <c r="BQ19" s="3">
        <f t="shared" si="4"/>
        <v>41</v>
      </c>
      <c r="BR19" s="4">
        <v>42654</v>
      </c>
      <c r="BS19" s="3">
        <f t="shared" si="5"/>
        <v>41</v>
      </c>
      <c r="BT19" s="2">
        <v>0</v>
      </c>
      <c r="BV19" s="2" t="s">
        <v>95</v>
      </c>
      <c r="BX19" s="22"/>
      <c r="BY19" s="19"/>
    </row>
    <row r="20" spans="1:77" s="2" customFormat="1" x14ac:dyDescent="0.15">
      <c r="A20" s="2">
        <v>26</v>
      </c>
      <c r="B20" s="1">
        <v>152</v>
      </c>
      <c r="C20" s="8">
        <v>36633475</v>
      </c>
      <c r="D20" s="4">
        <v>42629</v>
      </c>
      <c r="E20" s="2">
        <v>1</v>
      </c>
      <c r="F20" s="4">
        <v>28531</v>
      </c>
      <c r="G20" s="2">
        <f t="shared" si="0"/>
        <v>38.624657534246573</v>
      </c>
      <c r="H20" s="2">
        <v>1</v>
      </c>
      <c r="I20" s="2">
        <v>0</v>
      </c>
      <c r="J20" s="4">
        <v>36161</v>
      </c>
      <c r="K20" s="2">
        <f t="shared" si="1"/>
        <v>17.720547945205478</v>
      </c>
      <c r="L20" s="2">
        <v>1</v>
      </c>
      <c r="M20" s="2">
        <v>3</v>
      </c>
      <c r="N20" s="2">
        <v>1</v>
      </c>
      <c r="O20" s="2">
        <v>1</v>
      </c>
      <c r="P20" s="2">
        <v>0</v>
      </c>
      <c r="Q20" s="2">
        <v>0</v>
      </c>
      <c r="R20" s="2">
        <v>0</v>
      </c>
      <c r="T20" s="2">
        <v>1</v>
      </c>
      <c r="U20" s="2">
        <v>3</v>
      </c>
      <c r="V20" s="2" t="s">
        <v>92</v>
      </c>
      <c r="W20" s="2">
        <v>1</v>
      </c>
      <c r="X20" s="2">
        <v>10</v>
      </c>
      <c r="Y20" s="2">
        <v>0</v>
      </c>
      <c r="Z20" s="2">
        <v>1</v>
      </c>
      <c r="AA20" s="2">
        <v>1</v>
      </c>
      <c r="AB20" s="2">
        <v>1</v>
      </c>
      <c r="AC20" s="2">
        <v>0</v>
      </c>
      <c r="AD20" s="2">
        <v>0</v>
      </c>
      <c r="AE20" s="2">
        <v>1</v>
      </c>
      <c r="AF20" s="2">
        <v>0</v>
      </c>
      <c r="AG20" s="2">
        <v>0</v>
      </c>
      <c r="AH20" s="2">
        <v>0</v>
      </c>
      <c r="AI20" s="2">
        <v>1</v>
      </c>
      <c r="AJ20" s="2">
        <v>0</v>
      </c>
      <c r="AK20" s="2">
        <v>0</v>
      </c>
      <c r="AL20" s="2">
        <v>0</v>
      </c>
      <c r="AM20" s="2">
        <v>0</v>
      </c>
      <c r="AN20" s="2">
        <v>1</v>
      </c>
      <c r="AO20" s="2">
        <v>0</v>
      </c>
      <c r="AP20" s="2">
        <v>0</v>
      </c>
      <c r="AQ20" s="2">
        <v>0</v>
      </c>
      <c r="AR20" s="2">
        <v>0</v>
      </c>
      <c r="AS20" s="2">
        <v>0</v>
      </c>
      <c r="AT20" s="2">
        <v>11.1</v>
      </c>
      <c r="AU20" s="2">
        <v>6000</v>
      </c>
      <c r="AV20" s="2">
        <v>62.7</v>
      </c>
      <c r="AW20" s="2">
        <f t="shared" si="2"/>
        <v>3762</v>
      </c>
      <c r="AX20" s="2">
        <v>4</v>
      </c>
      <c r="AY20" s="2">
        <v>5</v>
      </c>
      <c r="AZ20" s="2">
        <v>25</v>
      </c>
      <c r="BA20" s="9"/>
      <c r="BC20" s="2">
        <v>1</v>
      </c>
      <c r="BD20" s="2">
        <v>0</v>
      </c>
      <c r="BE20" s="2">
        <v>0</v>
      </c>
      <c r="BF20" s="2">
        <v>0</v>
      </c>
      <c r="BG20" s="2">
        <v>0</v>
      </c>
      <c r="BH20" s="2">
        <v>1</v>
      </c>
      <c r="BI20" s="2">
        <v>1</v>
      </c>
      <c r="BJ20" s="4">
        <v>42716</v>
      </c>
      <c r="BK20" s="2">
        <v>1</v>
      </c>
      <c r="BL20" s="2">
        <v>1</v>
      </c>
      <c r="BM20" s="4">
        <v>42716</v>
      </c>
      <c r="BN20" s="4">
        <v>42822</v>
      </c>
      <c r="BO20" s="4">
        <f t="shared" si="3"/>
        <v>42719</v>
      </c>
      <c r="BP20" s="4">
        <v>42716</v>
      </c>
      <c r="BQ20" s="3">
        <f t="shared" si="4"/>
        <v>87</v>
      </c>
      <c r="BR20" s="4">
        <v>42716</v>
      </c>
      <c r="BS20" s="3">
        <f t="shared" si="5"/>
        <v>87</v>
      </c>
      <c r="BT20" s="2">
        <v>0</v>
      </c>
      <c r="BX20" s="26"/>
      <c r="BY20" s="19"/>
    </row>
    <row r="21" spans="1:77" s="2" customFormat="1" x14ac:dyDescent="0.15">
      <c r="A21" s="2">
        <v>28</v>
      </c>
      <c r="B21" s="1">
        <v>156</v>
      </c>
      <c r="C21" s="8">
        <v>32286902</v>
      </c>
      <c r="D21" s="4">
        <v>42663</v>
      </c>
      <c r="E21" s="2">
        <v>1</v>
      </c>
      <c r="F21" s="4">
        <v>31538</v>
      </c>
      <c r="G21" s="2">
        <f t="shared" si="0"/>
        <v>30.479452054794521</v>
      </c>
      <c r="H21" s="2">
        <v>1</v>
      </c>
      <c r="I21" s="2">
        <v>0</v>
      </c>
      <c r="J21" s="4">
        <v>36892</v>
      </c>
      <c r="K21" s="2">
        <f t="shared" si="1"/>
        <v>15.810958904109588</v>
      </c>
      <c r="L21" s="2">
        <v>1</v>
      </c>
      <c r="M21" s="2">
        <v>3</v>
      </c>
      <c r="N21" s="2">
        <v>1</v>
      </c>
      <c r="O21" s="2">
        <v>1</v>
      </c>
      <c r="P21" s="2">
        <v>0</v>
      </c>
      <c r="Q21" s="2">
        <v>0</v>
      </c>
      <c r="R21" s="2">
        <v>1</v>
      </c>
      <c r="T21" s="2">
        <v>1</v>
      </c>
      <c r="U21" s="2">
        <v>1</v>
      </c>
      <c r="V21" s="2" t="s">
        <v>97</v>
      </c>
      <c r="W21" s="2">
        <v>1</v>
      </c>
      <c r="X21" s="2">
        <v>1</v>
      </c>
      <c r="Y21" s="2">
        <v>0</v>
      </c>
      <c r="Z21" s="2">
        <v>1</v>
      </c>
      <c r="AA21" s="2">
        <v>1</v>
      </c>
      <c r="AB21" s="2">
        <v>1</v>
      </c>
      <c r="AC21" s="2">
        <v>0</v>
      </c>
      <c r="AD21" s="2">
        <v>0</v>
      </c>
      <c r="AE21" s="2">
        <v>0</v>
      </c>
      <c r="AF21" s="2">
        <v>1</v>
      </c>
      <c r="AG21" s="2">
        <v>0</v>
      </c>
      <c r="AH21" s="2">
        <v>0</v>
      </c>
      <c r="AI21" s="2">
        <v>1</v>
      </c>
      <c r="AJ21" s="2">
        <v>0</v>
      </c>
      <c r="AK21" s="2">
        <v>1</v>
      </c>
      <c r="AL21" s="2">
        <v>0</v>
      </c>
      <c r="AM21" s="2">
        <v>0</v>
      </c>
      <c r="AN21" s="2">
        <v>0</v>
      </c>
      <c r="AO21" s="2">
        <v>0</v>
      </c>
      <c r="AP21" s="2">
        <v>0</v>
      </c>
      <c r="AQ21" s="2">
        <v>0</v>
      </c>
      <c r="AR21" s="2">
        <v>0</v>
      </c>
      <c r="AS21" s="2">
        <v>0</v>
      </c>
      <c r="AT21" s="2">
        <v>10.4</v>
      </c>
      <c r="AU21" s="2">
        <v>3000</v>
      </c>
      <c r="AX21" s="2">
        <v>3.2</v>
      </c>
      <c r="AY21" s="2">
        <v>9.5</v>
      </c>
      <c r="BA21" s="9"/>
      <c r="BC21" s="2">
        <v>0</v>
      </c>
      <c r="BD21" s="2">
        <v>0</v>
      </c>
      <c r="BE21" s="2">
        <v>0</v>
      </c>
      <c r="BF21" s="2">
        <v>0</v>
      </c>
      <c r="BG21" s="2">
        <v>0</v>
      </c>
      <c r="BH21" s="2">
        <v>0</v>
      </c>
      <c r="BI21" s="2">
        <v>0</v>
      </c>
      <c r="BK21" s="2">
        <v>0</v>
      </c>
      <c r="BL21" s="2">
        <v>0</v>
      </c>
      <c r="BM21" s="4"/>
      <c r="BN21" s="4">
        <v>42947</v>
      </c>
      <c r="BO21" s="4">
        <f t="shared" si="3"/>
        <v>42753</v>
      </c>
      <c r="BP21" s="4">
        <v>42753</v>
      </c>
      <c r="BQ21" s="3">
        <f t="shared" si="4"/>
        <v>90</v>
      </c>
      <c r="BR21" s="4">
        <v>42865</v>
      </c>
      <c r="BS21" s="3">
        <f t="shared" si="5"/>
        <v>202</v>
      </c>
      <c r="BT21" s="2">
        <v>1</v>
      </c>
      <c r="BU21" s="2" t="s">
        <v>62</v>
      </c>
      <c r="BV21" s="2" t="s">
        <v>98</v>
      </c>
      <c r="BX21" s="22"/>
      <c r="BY21" s="19"/>
    </row>
    <row r="22" spans="1:77" s="2" customFormat="1" x14ac:dyDescent="0.15">
      <c r="A22" s="2">
        <v>30</v>
      </c>
      <c r="B22" s="1">
        <v>158</v>
      </c>
      <c r="C22" s="8">
        <v>100633507</v>
      </c>
      <c r="D22" s="4">
        <v>42666</v>
      </c>
      <c r="E22" s="2">
        <v>1</v>
      </c>
      <c r="F22" s="4">
        <v>34050</v>
      </c>
      <c r="G22" s="2">
        <f t="shared" si="0"/>
        <v>23.605479452054794</v>
      </c>
      <c r="H22" s="2">
        <v>1</v>
      </c>
      <c r="I22" s="2">
        <v>0</v>
      </c>
      <c r="J22" s="4">
        <v>42278</v>
      </c>
      <c r="K22" s="2">
        <f t="shared" si="1"/>
        <v>1.0630136986301371</v>
      </c>
      <c r="L22" s="2">
        <v>1</v>
      </c>
      <c r="M22" s="2">
        <v>1</v>
      </c>
      <c r="N22" s="2">
        <v>1</v>
      </c>
      <c r="O22" s="2">
        <v>0</v>
      </c>
      <c r="P22" s="2">
        <v>1</v>
      </c>
      <c r="Q22" s="2">
        <v>0</v>
      </c>
      <c r="R22" s="2">
        <v>0</v>
      </c>
      <c r="T22" s="2">
        <v>0</v>
      </c>
      <c r="U22" s="2">
        <v>3</v>
      </c>
      <c r="V22" s="2" t="s">
        <v>92</v>
      </c>
      <c r="W22" s="2">
        <v>1</v>
      </c>
      <c r="X22" s="2">
        <v>12</v>
      </c>
      <c r="Y22" s="2">
        <v>0</v>
      </c>
      <c r="Z22" s="2">
        <v>1</v>
      </c>
      <c r="AA22" s="2">
        <v>1</v>
      </c>
      <c r="AB22" s="2">
        <v>0</v>
      </c>
      <c r="AC22" s="2">
        <v>0</v>
      </c>
      <c r="AD22" s="2">
        <v>0</v>
      </c>
      <c r="AE22" s="2">
        <v>0</v>
      </c>
      <c r="AF22" s="2">
        <v>1</v>
      </c>
      <c r="AG22" s="2">
        <v>0</v>
      </c>
      <c r="AH22" s="2">
        <v>0</v>
      </c>
      <c r="AI22" s="2">
        <v>1</v>
      </c>
      <c r="AJ22" s="2">
        <v>0</v>
      </c>
      <c r="AK22" s="2">
        <v>0</v>
      </c>
      <c r="AL22" s="2">
        <v>0</v>
      </c>
      <c r="AM22" s="2">
        <v>0</v>
      </c>
      <c r="AN22" s="2">
        <v>1</v>
      </c>
      <c r="AO22" s="2">
        <v>0</v>
      </c>
      <c r="AP22" s="2">
        <v>0</v>
      </c>
      <c r="AQ22" s="2">
        <v>0</v>
      </c>
      <c r="AR22" s="2">
        <v>0</v>
      </c>
      <c r="AS22" s="2">
        <v>0</v>
      </c>
      <c r="AT22" s="2">
        <v>11.4</v>
      </c>
      <c r="AU22" s="2">
        <v>6500</v>
      </c>
      <c r="AV22" s="2">
        <v>68.599999999999994</v>
      </c>
      <c r="AW22" s="2">
        <f t="shared" ref="AW22:AW56" si="6">(AV22*AU22)/100</f>
        <v>4458.9999999999991</v>
      </c>
      <c r="AX22" s="2">
        <v>3.9</v>
      </c>
      <c r="AY22" s="2">
        <v>2.9</v>
      </c>
      <c r="AZ22" s="2">
        <v>33</v>
      </c>
      <c r="BA22" s="9"/>
      <c r="BC22" s="2">
        <v>1</v>
      </c>
      <c r="BD22" s="2">
        <v>1</v>
      </c>
      <c r="BE22" s="2">
        <v>0</v>
      </c>
      <c r="BF22" s="2">
        <v>0</v>
      </c>
      <c r="BG22" s="2">
        <v>0</v>
      </c>
      <c r="BH22" s="2">
        <v>1</v>
      </c>
      <c r="BI22" s="2">
        <v>1</v>
      </c>
      <c r="BJ22" s="4">
        <v>42670</v>
      </c>
      <c r="BK22" s="2">
        <v>1</v>
      </c>
      <c r="BL22" s="2">
        <v>1</v>
      </c>
      <c r="BM22" s="4">
        <v>42741</v>
      </c>
      <c r="BN22" s="4">
        <v>42872</v>
      </c>
      <c r="BO22" s="4">
        <f t="shared" si="3"/>
        <v>42756</v>
      </c>
      <c r="BP22" s="4">
        <v>42670</v>
      </c>
      <c r="BQ22" s="3">
        <f t="shared" si="4"/>
        <v>4</v>
      </c>
      <c r="BR22" s="4">
        <v>42670</v>
      </c>
      <c r="BS22" s="3">
        <f t="shared" si="5"/>
        <v>4</v>
      </c>
      <c r="BT22" s="2">
        <v>1</v>
      </c>
      <c r="BU22" s="2" t="s">
        <v>74</v>
      </c>
      <c r="BX22" s="22"/>
      <c r="BY22" s="19"/>
    </row>
    <row r="23" spans="1:77" s="2" customFormat="1" x14ac:dyDescent="0.15">
      <c r="A23" s="2">
        <v>31</v>
      </c>
      <c r="B23" s="1">
        <v>159</v>
      </c>
      <c r="C23" s="49">
        <v>100663415</v>
      </c>
      <c r="D23" s="4">
        <v>42668</v>
      </c>
      <c r="E23" s="2">
        <v>1</v>
      </c>
      <c r="F23" s="4">
        <v>33018</v>
      </c>
      <c r="G23" s="2">
        <f t="shared" si="0"/>
        <v>26.438356164383563</v>
      </c>
      <c r="H23" s="2">
        <v>0</v>
      </c>
      <c r="I23" s="2">
        <v>0</v>
      </c>
      <c r="J23" s="4">
        <v>41640</v>
      </c>
      <c r="K23" s="2">
        <f t="shared" si="1"/>
        <v>2.8164383561643835</v>
      </c>
      <c r="L23" s="2">
        <v>1</v>
      </c>
      <c r="M23" s="2">
        <v>2</v>
      </c>
      <c r="N23" s="2">
        <v>1</v>
      </c>
      <c r="O23" s="2">
        <v>0</v>
      </c>
      <c r="P23" s="2">
        <v>1</v>
      </c>
      <c r="Q23" s="2">
        <v>1</v>
      </c>
      <c r="R23" s="2">
        <v>0</v>
      </c>
      <c r="T23" s="2">
        <v>0</v>
      </c>
      <c r="U23" s="2">
        <v>3</v>
      </c>
      <c r="V23" s="2" t="s">
        <v>99</v>
      </c>
      <c r="W23" s="2">
        <v>1</v>
      </c>
      <c r="X23" s="2">
        <v>7</v>
      </c>
      <c r="Y23" s="2">
        <v>0</v>
      </c>
      <c r="Z23" s="2">
        <v>1</v>
      </c>
      <c r="AA23" s="2">
        <v>1</v>
      </c>
      <c r="AB23" s="2">
        <v>1</v>
      </c>
      <c r="AC23" s="2">
        <v>0</v>
      </c>
      <c r="AD23" s="2">
        <v>0</v>
      </c>
      <c r="AE23" s="2">
        <v>0</v>
      </c>
      <c r="AF23" s="2">
        <v>1</v>
      </c>
      <c r="AG23" s="2">
        <v>0</v>
      </c>
      <c r="AH23" s="2">
        <v>0</v>
      </c>
      <c r="AI23" s="2">
        <v>0</v>
      </c>
      <c r="AJ23" s="2">
        <v>0</v>
      </c>
      <c r="AK23" s="2">
        <v>1</v>
      </c>
      <c r="AL23" s="2">
        <v>0</v>
      </c>
      <c r="AM23" s="2">
        <v>0</v>
      </c>
      <c r="AN23" s="2">
        <v>0</v>
      </c>
      <c r="AO23" s="2">
        <v>0</v>
      </c>
      <c r="AP23" s="2">
        <v>0</v>
      </c>
      <c r="AQ23" s="2">
        <v>0</v>
      </c>
      <c r="AR23" s="2">
        <v>0</v>
      </c>
      <c r="AS23" s="2">
        <v>0</v>
      </c>
      <c r="AT23" s="2">
        <v>13.8</v>
      </c>
      <c r="AU23" s="2">
        <v>7400</v>
      </c>
      <c r="AV23" s="2">
        <v>52.1</v>
      </c>
      <c r="AW23" s="2">
        <f t="shared" si="6"/>
        <v>3855.4</v>
      </c>
      <c r="AX23" s="2">
        <v>3.4</v>
      </c>
      <c r="AY23" s="2">
        <v>13.8</v>
      </c>
      <c r="AZ23" s="2">
        <v>63</v>
      </c>
      <c r="BA23" s="9"/>
      <c r="BC23" s="2">
        <v>1</v>
      </c>
      <c r="BD23" s="2">
        <v>1</v>
      </c>
      <c r="BE23" s="2">
        <v>1</v>
      </c>
      <c r="BF23" s="2">
        <v>0</v>
      </c>
      <c r="BG23" s="2">
        <v>0</v>
      </c>
      <c r="BH23" s="2">
        <v>1</v>
      </c>
      <c r="BI23" s="2">
        <v>1</v>
      </c>
      <c r="BJ23" s="4">
        <v>42672</v>
      </c>
      <c r="BK23" s="2">
        <v>0</v>
      </c>
      <c r="BL23" s="2">
        <v>0</v>
      </c>
      <c r="BM23" s="4"/>
      <c r="BN23" s="4">
        <v>42859</v>
      </c>
      <c r="BO23" s="4">
        <f t="shared" si="3"/>
        <v>42758</v>
      </c>
      <c r="BP23" s="4">
        <v>42672</v>
      </c>
      <c r="BQ23" s="3">
        <f t="shared" si="4"/>
        <v>4</v>
      </c>
      <c r="BR23" s="4">
        <v>42672</v>
      </c>
      <c r="BS23" s="3">
        <f t="shared" si="5"/>
        <v>4</v>
      </c>
      <c r="BT23" s="2">
        <v>0</v>
      </c>
      <c r="BV23" s="2" t="s">
        <v>100</v>
      </c>
      <c r="BX23" s="22"/>
      <c r="BY23" s="19"/>
    </row>
    <row r="24" spans="1:77" s="2" customFormat="1" x14ac:dyDescent="0.15">
      <c r="A24" s="2">
        <v>32</v>
      </c>
      <c r="B24" s="1">
        <v>161</v>
      </c>
      <c r="C24" s="8">
        <v>37775988</v>
      </c>
      <c r="D24" s="4">
        <v>42669</v>
      </c>
      <c r="E24" s="2">
        <v>1</v>
      </c>
      <c r="F24" s="4">
        <v>30966</v>
      </c>
      <c r="G24" s="2">
        <f t="shared" si="0"/>
        <v>32.063013698630137</v>
      </c>
      <c r="H24" s="2">
        <v>1</v>
      </c>
      <c r="I24" s="2">
        <v>2</v>
      </c>
      <c r="J24" s="4">
        <v>38718</v>
      </c>
      <c r="K24" s="2">
        <f t="shared" si="1"/>
        <v>10.824657534246576</v>
      </c>
      <c r="L24" s="2">
        <v>1</v>
      </c>
      <c r="M24" s="2">
        <v>3</v>
      </c>
      <c r="N24" s="2">
        <v>1</v>
      </c>
      <c r="O24" s="2">
        <v>0</v>
      </c>
      <c r="P24" s="2">
        <v>1</v>
      </c>
      <c r="Q24" s="2">
        <v>0</v>
      </c>
      <c r="R24" s="2">
        <v>0</v>
      </c>
      <c r="T24" s="2">
        <v>1</v>
      </c>
      <c r="U24" s="2">
        <v>1</v>
      </c>
      <c r="V24" s="2" t="s">
        <v>87</v>
      </c>
      <c r="W24" s="2">
        <v>1</v>
      </c>
      <c r="X24" s="2">
        <v>2</v>
      </c>
      <c r="Y24" s="2">
        <v>0</v>
      </c>
      <c r="Z24" s="2">
        <v>1</v>
      </c>
      <c r="AA24" s="2">
        <v>1</v>
      </c>
      <c r="AB24" s="2">
        <v>0</v>
      </c>
      <c r="AC24" s="2">
        <v>0</v>
      </c>
      <c r="AD24" s="2">
        <v>0</v>
      </c>
      <c r="AE24" s="2">
        <v>0</v>
      </c>
      <c r="AF24" s="2">
        <v>1</v>
      </c>
      <c r="AG24" s="2">
        <v>0</v>
      </c>
      <c r="AH24" s="2">
        <v>1</v>
      </c>
      <c r="AI24" s="2">
        <v>0</v>
      </c>
      <c r="AJ24" s="2">
        <v>0</v>
      </c>
      <c r="AK24" s="2">
        <v>0</v>
      </c>
      <c r="AL24" s="2">
        <v>0</v>
      </c>
      <c r="AM24" s="2">
        <v>0</v>
      </c>
      <c r="AN24" s="2">
        <v>1</v>
      </c>
      <c r="AO24" s="2">
        <v>0</v>
      </c>
      <c r="AP24" s="2">
        <v>0</v>
      </c>
      <c r="AQ24" s="2">
        <v>0</v>
      </c>
      <c r="AR24" s="2">
        <v>0</v>
      </c>
      <c r="AS24" s="2">
        <v>0</v>
      </c>
      <c r="AT24" s="2">
        <v>15.7</v>
      </c>
      <c r="AU24" s="2">
        <v>12500</v>
      </c>
      <c r="AV24" s="2">
        <v>66.7</v>
      </c>
      <c r="AW24" s="2">
        <f t="shared" si="6"/>
        <v>8337.5</v>
      </c>
      <c r="AX24" s="2">
        <v>4.5</v>
      </c>
      <c r="AY24" s="2">
        <v>1.4</v>
      </c>
      <c r="AZ24" s="2">
        <v>5</v>
      </c>
      <c r="BA24" s="9"/>
      <c r="BC24" s="2">
        <v>1</v>
      </c>
      <c r="BD24" s="2">
        <v>0</v>
      </c>
      <c r="BE24" s="2">
        <v>0</v>
      </c>
      <c r="BF24" s="2">
        <v>0</v>
      </c>
      <c r="BG24" s="2">
        <v>0</v>
      </c>
      <c r="BH24" s="2">
        <v>1</v>
      </c>
      <c r="BI24" s="2">
        <v>1</v>
      </c>
      <c r="BJ24" s="4">
        <v>42731</v>
      </c>
      <c r="BK24" s="2">
        <v>1</v>
      </c>
      <c r="BL24" s="2">
        <v>2</v>
      </c>
      <c r="BM24" s="4">
        <v>42731</v>
      </c>
      <c r="BN24" s="4">
        <v>42870</v>
      </c>
      <c r="BO24" s="4">
        <f t="shared" si="3"/>
        <v>42759</v>
      </c>
      <c r="BP24" s="4">
        <v>42731</v>
      </c>
      <c r="BQ24" s="3">
        <f t="shared" si="4"/>
        <v>62</v>
      </c>
      <c r="BR24" s="4">
        <v>42731</v>
      </c>
      <c r="BS24" s="3">
        <f t="shared" si="5"/>
        <v>62</v>
      </c>
      <c r="BT24" s="2">
        <v>1</v>
      </c>
      <c r="BU24" s="2" t="s">
        <v>62</v>
      </c>
      <c r="BV24" s="2" t="s">
        <v>101</v>
      </c>
      <c r="BX24" s="22"/>
      <c r="BY24" s="19"/>
    </row>
    <row r="25" spans="1:77" s="2" customFormat="1" x14ac:dyDescent="0.15">
      <c r="A25" s="2">
        <v>34</v>
      </c>
      <c r="B25" s="1">
        <v>164</v>
      </c>
      <c r="C25" s="8">
        <v>100134660</v>
      </c>
      <c r="D25" s="4">
        <v>42676</v>
      </c>
      <c r="E25" s="2">
        <v>1</v>
      </c>
      <c r="F25" s="4">
        <v>28096</v>
      </c>
      <c r="G25" s="2">
        <f t="shared" si="0"/>
        <v>39.945205479452056</v>
      </c>
      <c r="H25" s="2">
        <v>1</v>
      </c>
      <c r="I25" s="2">
        <v>1</v>
      </c>
      <c r="J25" s="4">
        <v>41275</v>
      </c>
      <c r="K25" s="2">
        <f t="shared" si="1"/>
        <v>3.8383561643835615</v>
      </c>
      <c r="L25" s="2">
        <v>1</v>
      </c>
      <c r="M25" s="2">
        <v>2</v>
      </c>
      <c r="N25" s="2">
        <v>0</v>
      </c>
      <c r="O25" s="2">
        <v>0</v>
      </c>
      <c r="P25" s="2">
        <v>0</v>
      </c>
      <c r="Q25" s="2">
        <v>0</v>
      </c>
      <c r="R25" s="2">
        <v>0</v>
      </c>
      <c r="T25" s="2">
        <v>0</v>
      </c>
      <c r="U25" s="2">
        <v>2</v>
      </c>
      <c r="V25" s="2" t="s">
        <v>103</v>
      </c>
      <c r="W25" s="2">
        <v>1</v>
      </c>
      <c r="X25" s="2">
        <v>4</v>
      </c>
      <c r="Y25" s="2">
        <v>0</v>
      </c>
      <c r="Z25" s="2">
        <v>1</v>
      </c>
      <c r="AA25" s="2">
        <v>1</v>
      </c>
      <c r="AB25" s="2">
        <v>0</v>
      </c>
      <c r="AC25" s="2">
        <v>0</v>
      </c>
      <c r="AD25" s="2">
        <v>0</v>
      </c>
      <c r="AE25" s="2">
        <v>1</v>
      </c>
      <c r="AF25" s="2">
        <v>0</v>
      </c>
      <c r="AG25" s="2">
        <v>0</v>
      </c>
      <c r="AH25" s="2">
        <v>0</v>
      </c>
      <c r="AI25" s="2">
        <v>0</v>
      </c>
      <c r="AJ25" s="2">
        <v>0</v>
      </c>
      <c r="AK25" s="2">
        <v>1</v>
      </c>
      <c r="AL25" s="2">
        <v>0</v>
      </c>
      <c r="AM25" s="2">
        <v>0</v>
      </c>
      <c r="AN25" s="2">
        <v>0</v>
      </c>
      <c r="AO25" s="2">
        <v>0</v>
      </c>
      <c r="AP25" s="2">
        <v>0</v>
      </c>
      <c r="AQ25" s="2">
        <v>0</v>
      </c>
      <c r="AR25" s="2">
        <v>0</v>
      </c>
      <c r="AS25" s="2">
        <v>0</v>
      </c>
      <c r="AT25" s="2">
        <v>12.6</v>
      </c>
      <c r="AU25" s="2">
        <v>15500</v>
      </c>
      <c r="AV25" s="2">
        <v>54.4</v>
      </c>
      <c r="AW25" s="2">
        <f t="shared" si="6"/>
        <v>8432</v>
      </c>
      <c r="AX25" s="2">
        <v>4.3</v>
      </c>
      <c r="AY25" s="2">
        <v>0.2</v>
      </c>
      <c r="AZ25" s="2">
        <v>11</v>
      </c>
      <c r="BA25" s="9"/>
      <c r="BC25" s="2">
        <v>1</v>
      </c>
      <c r="BD25" s="2">
        <v>0</v>
      </c>
      <c r="BE25" s="2">
        <v>0</v>
      </c>
      <c r="BF25" s="2">
        <v>0</v>
      </c>
      <c r="BG25" s="2">
        <v>0</v>
      </c>
      <c r="BH25" s="2">
        <v>0</v>
      </c>
      <c r="BI25" s="2">
        <v>0</v>
      </c>
      <c r="BK25" s="2">
        <v>0</v>
      </c>
      <c r="BL25" s="2">
        <v>0</v>
      </c>
      <c r="BM25" s="4"/>
      <c r="BN25" s="4">
        <v>42868</v>
      </c>
      <c r="BO25" s="4">
        <f t="shared" si="3"/>
        <v>42766</v>
      </c>
      <c r="BP25" s="4">
        <v>42766</v>
      </c>
      <c r="BQ25" s="3">
        <f t="shared" si="4"/>
        <v>90</v>
      </c>
      <c r="BR25" s="4">
        <v>42868</v>
      </c>
      <c r="BS25" s="3">
        <f t="shared" si="5"/>
        <v>192</v>
      </c>
      <c r="BT25" s="2">
        <v>0</v>
      </c>
      <c r="BV25" s="2" t="s">
        <v>104</v>
      </c>
      <c r="BX25" s="18"/>
      <c r="BY25" s="19"/>
    </row>
    <row r="26" spans="1:77" s="2" customFormat="1" x14ac:dyDescent="0.15">
      <c r="A26" s="2">
        <v>35</v>
      </c>
      <c r="B26" s="1"/>
      <c r="C26" s="49">
        <v>40028791</v>
      </c>
      <c r="D26" s="4">
        <v>42668</v>
      </c>
      <c r="E26" s="2">
        <v>2</v>
      </c>
      <c r="F26" s="4">
        <v>33228</v>
      </c>
      <c r="G26" s="2">
        <f t="shared" si="0"/>
        <v>25.863013698630137</v>
      </c>
      <c r="H26" s="2">
        <v>0</v>
      </c>
      <c r="I26" s="2">
        <v>2</v>
      </c>
      <c r="J26" s="4">
        <v>37257</v>
      </c>
      <c r="K26" s="2">
        <f t="shared" si="1"/>
        <v>14.824657534246576</v>
      </c>
      <c r="L26" s="2">
        <v>1</v>
      </c>
      <c r="M26" s="2">
        <v>2</v>
      </c>
      <c r="N26" s="2">
        <v>1</v>
      </c>
      <c r="O26" s="2">
        <v>0</v>
      </c>
      <c r="P26" s="2">
        <v>1</v>
      </c>
      <c r="Q26" s="2">
        <v>1</v>
      </c>
      <c r="R26" s="2">
        <v>0</v>
      </c>
      <c r="T26" s="2">
        <v>1</v>
      </c>
      <c r="U26" s="2">
        <v>2</v>
      </c>
      <c r="V26" s="2" t="s">
        <v>78</v>
      </c>
      <c r="W26" s="2">
        <v>0</v>
      </c>
      <c r="X26" s="2">
        <v>0</v>
      </c>
      <c r="Y26" s="2">
        <v>0</v>
      </c>
      <c r="Z26" s="2">
        <v>1</v>
      </c>
      <c r="AA26" s="2">
        <v>0</v>
      </c>
      <c r="AB26" s="2">
        <v>0</v>
      </c>
      <c r="AC26" s="2">
        <v>0</v>
      </c>
      <c r="AD26" s="2">
        <v>0</v>
      </c>
      <c r="AE26" s="2">
        <v>0</v>
      </c>
      <c r="AF26" s="2">
        <v>0</v>
      </c>
      <c r="AG26" s="2">
        <v>0</v>
      </c>
      <c r="AH26" s="2">
        <v>1</v>
      </c>
      <c r="AI26" s="2">
        <v>0</v>
      </c>
      <c r="AJ26" s="2">
        <v>1</v>
      </c>
      <c r="AK26" s="2">
        <v>0</v>
      </c>
      <c r="AL26" s="2">
        <v>0</v>
      </c>
      <c r="AM26" s="2">
        <v>0</v>
      </c>
      <c r="AN26" s="2">
        <v>0</v>
      </c>
      <c r="AO26" s="2">
        <v>0</v>
      </c>
      <c r="AP26" s="2">
        <v>0</v>
      </c>
      <c r="AQ26" s="2">
        <v>0</v>
      </c>
      <c r="AR26" s="2">
        <v>0</v>
      </c>
      <c r="AS26" s="2">
        <v>0</v>
      </c>
      <c r="AT26" s="2">
        <v>16.399999999999999</v>
      </c>
      <c r="AU26" s="2">
        <v>8200</v>
      </c>
      <c r="AV26" s="2">
        <v>55.3</v>
      </c>
      <c r="AW26" s="2">
        <f t="shared" si="6"/>
        <v>4534.6000000000004</v>
      </c>
      <c r="AY26" s="2">
        <v>0.2</v>
      </c>
      <c r="AZ26" s="2">
        <v>5</v>
      </c>
      <c r="BA26" s="9">
        <v>32.5</v>
      </c>
      <c r="BB26" s="2">
        <v>1</v>
      </c>
      <c r="BC26" s="2">
        <v>0</v>
      </c>
      <c r="BD26" s="2">
        <v>0</v>
      </c>
      <c r="BE26" s="2">
        <v>0</v>
      </c>
      <c r="BF26" s="2">
        <v>0</v>
      </c>
      <c r="BG26" s="2">
        <v>0</v>
      </c>
      <c r="BH26" s="2">
        <v>0</v>
      </c>
      <c r="BI26" s="2">
        <v>0</v>
      </c>
      <c r="BK26" s="2">
        <v>1</v>
      </c>
      <c r="BL26" s="2">
        <v>3</v>
      </c>
      <c r="BM26" s="4">
        <v>42684</v>
      </c>
      <c r="BN26" s="4">
        <v>42873</v>
      </c>
      <c r="BO26" s="4">
        <f t="shared" si="3"/>
        <v>42758</v>
      </c>
      <c r="BP26" s="4">
        <v>42758</v>
      </c>
      <c r="BQ26" s="3">
        <f t="shared" si="4"/>
        <v>90</v>
      </c>
      <c r="BR26" s="4">
        <v>42873</v>
      </c>
      <c r="BS26" s="3">
        <f t="shared" si="5"/>
        <v>205</v>
      </c>
      <c r="BT26" s="2">
        <v>1</v>
      </c>
      <c r="BU26" s="2" t="s">
        <v>62</v>
      </c>
      <c r="BV26" s="2" t="s">
        <v>105</v>
      </c>
      <c r="BX26" s="22"/>
      <c r="BY26" s="19"/>
    </row>
    <row r="27" spans="1:77" s="2" customFormat="1" x14ac:dyDescent="0.15">
      <c r="A27" s="2">
        <v>37</v>
      </c>
      <c r="B27" s="2">
        <v>206</v>
      </c>
      <c r="C27" s="8">
        <v>31806100</v>
      </c>
      <c r="D27" s="4">
        <v>42564</v>
      </c>
      <c r="E27" s="2">
        <v>2</v>
      </c>
      <c r="F27" s="4">
        <v>34668</v>
      </c>
      <c r="G27" s="2">
        <f t="shared" si="0"/>
        <v>21.632876712328766</v>
      </c>
      <c r="H27" s="2">
        <v>1</v>
      </c>
      <c r="I27" s="2">
        <v>2</v>
      </c>
      <c r="J27" s="4">
        <v>39448</v>
      </c>
      <c r="K27" s="2">
        <f t="shared" si="1"/>
        <v>8.536986301369863</v>
      </c>
      <c r="L27" s="2">
        <v>1</v>
      </c>
      <c r="M27" s="2">
        <v>2</v>
      </c>
      <c r="N27" s="2">
        <v>0</v>
      </c>
      <c r="O27" s="2">
        <v>0</v>
      </c>
      <c r="P27" s="2">
        <v>0</v>
      </c>
      <c r="Q27" s="2">
        <v>0</v>
      </c>
      <c r="R27" s="2">
        <v>0</v>
      </c>
      <c r="T27" s="2">
        <v>1</v>
      </c>
      <c r="U27" s="2">
        <v>1</v>
      </c>
      <c r="V27" s="2" t="s">
        <v>106</v>
      </c>
      <c r="W27" s="2">
        <v>1</v>
      </c>
      <c r="X27" s="2">
        <v>1</v>
      </c>
      <c r="Y27" s="2">
        <v>0</v>
      </c>
      <c r="Z27" s="2">
        <v>0</v>
      </c>
      <c r="AA27" s="2">
        <v>1</v>
      </c>
      <c r="AB27" s="2">
        <v>1</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13.2</v>
      </c>
      <c r="AU27" s="2">
        <v>7800</v>
      </c>
      <c r="AV27" s="2">
        <v>64.900000000000006</v>
      </c>
      <c r="AW27" s="2">
        <f t="shared" si="6"/>
        <v>5062.2000000000007</v>
      </c>
      <c r="AX27" s="2">
        <v>4.2</v>
      </c>
      <c r="AY27" s="2">
        <v>0.2</v>
      </c>
      <c r="AZ27" s="2">
        <v>6</v>
      </c>
      <c r="BA27" s="9">
        <v>32</v>
      </c>
      <c r="BB27" s="2">
        <v>1</v>
      </c>
      <c r="BC27" s="2">
        <v>0</v>
      </c>
      <c r="BD27" s="2">
        <v>0</v>
      </c>
      <c r="BE27" s="2">
        <v>0</v>
      </c>
      <c r="BF27" s="2">
        <v>0</v>
      </c>
      <c r="BG27" s="2">
        <v>0</v>
      </c>
      <c r="BH27" s="2">
        <v>0</v>
      </c>
      <c r="BI27" s="2">
        <v>0</v>
      </c>
      <c r="BK27" s="2">
        <v>0</v>
      </c>
      <c r="BL27" s="2">
        <v>0</v>
      </c>
      <c r="BM27" s="4"/>
      <c r="BN27" s="4">
        <v>42870</v>
      </c>
      <c r="BO27" s="4">
        <f t="shared" si="3"/>
        <v>42654</v>
      </c>
      <c r="BP27" s="4">
        <v>42654</v>
      </c>
      <c r="BQ27" s="3">
        <f t="shared" si="4"/>
        <v>90</v>
      </c>
      <c r="BR27" s="4">
        <v>42870</v>
      </c>
      <c r="BS27" s="3">
        <f t="shared" si="5"/>
        <v>306</v>
      </c>
      <c r="BT27" s="2">
        <v>0</v>
      </c>
      <c r="BX27" s="22"/>
      <c r="BY27" s="19"/>
    </row>
    <row r="28" spans="1:77" s="2" customFormat="1" x14ac:dyDescent="0.15">
      <c r="A28" s="2">
        <v>38</v>
      </c>
      <c r="B28" s="2">
        <v>207</v>
      </c>
      <c r="C28" s="8">
        <v>100336756</v>
      </c>
      <c r="D28" s="4">
        <v>42567</v>
      </c>
      <c r="E28" s="2">
        <v>2</v>
      </c>
      <c r="F28" s="4">
        <v>26055</v>
      </c>
      <c r="G28" s="2">
        <f t="shared" si="0"/>
        <v>45.238356164383561</v>
      </c>
      <c r="H28" s="2">
        <v>1</v>
      </c>
      <c r="I28" s="2">
        <v>1</v>
      </c>
      <c r="J28" s="4">
        <v>34335</v>
      </c>
      <c r="K28" s="2">
        <f t="shared" si="1"/>
        <v>22.553424657534247</v>
      </c>
      <c r="L28" s="2">
        <v>1</v>
      </c>
      <c r="M28" s="2">
        <v>1</v>
      </c>
      <c r="N28" s="2">
        <v>1</v>
      </c>
      <c r="O28" s="2">
        <v>1</v>
      </c>
      <c r="P28" s="2">
        <v>0</v>
      </c>
      <c r="Q28" s="2">
        <v>0</v>
      </c>
      <c r="R28" s="2">
        <v>0</v>
      </c>
      <c r="T28" s="2">
        <v>1</v>
      </c>
      <c r="U28" s="2">
        <v>1</v>
      </c>
      <c r="V28" s="2" t="s">
        <v>107</v>
      </c>
      <c r="W28" s="2">
        <v>1</v>
      </c>
      <c r="X28" s="2">
        <v>1</v>
      </c>
      <c r="Y28" s="2">
        <v>0</v>
      </c>
      <c r="Z28" s="2">
        <v>1</v>
      </c>
      <c r="AA28" s="2">
        <v>1</v>
      </c>
      <c r="AB28" s="2">
        <v>1</v>
      </c>
      <c r="AC28" s="2">
        <v>0</v>
      </c>
      <c r="AD28" s="2">
        <v>0</v>
      </c>
      <c r="AE28" s="2">
        <v>0</v>
      </c>
      <c r="AF28" s="2">
        <v>0</v>
      </c>
      <c r="AG28" s="2">
        <v>0</v>
      </c>
      <c r="AH28" s="2">
        <v>1</v>
      </c>
      <c r="AI28" s="2">
        <v>0</v>
      </c>
      <c r="AJ28" s="2">
        <v>0</v>
      </c>
      <c r="AK28" s="2">
        <v>0</v>
      </c>
      <c r="AL28" s="2">
        <v>0</v>
      </c>
      <c r="AM28" s="2">
        <v>0</v>
      </c>
      <c r="AN28" s="2">
        <v>0</v>
      </c>
      <c r="AO28" s="2">
        <v>0</v>
      </c>
      <c r="AP28" s="2">
        <v>0</v>
      </c>
      <c r="AQ28" s="2">
        <v>0</v>
      </c>
      <c r="AR28" s="2">
        <v>0</v>
      </c>
      <c r="AS28" s="2">
        <v>0</v>
      </c>
      <c r="AT28" s="2">
        <v>14.1</v>
      </c>
      <c r="AU28" s="2">
        <v>10600</v>
      </c>
      <c r="AV28" s="2">
        <v>68.599999999999994</v>
      </c>
      <c r="AW28" s="2">
        <f t="shared" si="6"/>
        <v>7271.5999999999985</v>
      </c>
      <c r="AX28" s="2">
        <v>4.7</v>
      </c>
      <c r="AY28" s="2">
        <v>1E-3</v>
      </c>
      <c r="AZ28" s="2">
        <v>5</v>
      </c>
      <c r="BA28" s="9">
        <v>30</v>
      </c>
      <c r="BB28" s="2">
        <v>1</v>
      </c>
      <c r="BC28" s="2">
        <v>0</v>
      </c>
      <c r="BD28" s="2">
        <v>0</v>
      </c>
      <c r="BE28" s="2">
        <v>0</v>
      </c>
      <c r="BF28" s="2">
        <v>0</v>
      </c>
      <c r="BG28" s="2">
        <v>0</v>
      </c>
      <c r="BH28" s="2">
        <v>0</v>
      </c>
      <c r="BI28" s="2">
        <v>0</v>
      </c>
      <c r="BK28" s="2">
        <v>0</v>
      </c>
      <c r="BL28" s="2">
        <v>1</v>
      </c>
      <c r="BM28" s="4">
        <v>42722</v>
      </c>
      <c r="BN28" s="4">
        <v>42849</v>
      </c>
      <c r="BO28" s="4">
        <f t="shared" si="3"/>
        <v>42657</v>
      </c>
      <c r="BP28" s="4">
        <v>42657</v>
      </c>
      <c r="BQ28" s="3">
        <f t="shared" si="4"/>
        <v>90</v>
      </c>
      <c r="BR28" s="4">
        <v>42849</v>
      </c>
      <c r="BS28" s="3">
        <f t="shared" si="5"/>
        <v>282</v>
      </c>
      <c r="BT28" s="2">
        <v>0</v>
      </c>
      <c r="BX28" s="22"/>
      <c r="BY28" s="19"/>
    </row>
    <row r="29" spans="1:77" s="2" customFormat="1" x14ac:dyDescent="0.15">
      <c r="A29" s="2">
        <v>39</v>
      </c>
      <c r="B29" s="2">
        <v>208</v>
      </c>
      <c r="C29" s="50">
        <v>16564709</v>
      </c>
      <c r="D29" s="4">
        <v>42594</v>
      </c>
      <c r="E29" s="2">
        <v>1</v>
      </c>
      <c r="F29" s="4">
        <v>21936</v>
      </c>
      <c r="G29" s="2">
        <f t="shared" si="0"/>
        <v>56.597260273972601</v>
      </c>
      <c r="H29" s="2">
        <v>0</v>
      </c>
      <c r="I29" s="2">
        <v>0</v>
      </c>
      <c r="J29" s="4">
        <v>35431</v>
      </c>
      <c r="K29" s="2">
        <f t="shared" si="1"/>
        <v>19.624657534246577</v>
      </c>
      <c r="L29" s="2">
        <v>1</v>
      </c>
      <c r="M29" s="2">
        <v>2</v>
      </c>
      <c r="N29" s="2">
        <v>1</v>
      </c>
      <c r="O29" s="2">
        <v>0</v>
      </c>
      <c r="P29" s="2">
        <v>1</v>
      </c>
      <c r="Q29" s="2">
        <v>0</v>
      </c>
      <c r="R29" s="2">
        <v>0</v>
      </c>
      <c r="T29" s="2">
        <v>1</v>
      </c>
      <c r="U29" s="2">
        <v>2</v>
      </c>
      <c r="V29" s="2" t="s">
        <v>78</v>
      </c>
      <c r="W29" s="2">
        <v>1</v>
      </c>
      <c r="X29" s="2">
        <v>3</v>
      </c>
      <c r="Y29" s="2">
        <v>0</v>
      </c>
      <c r="Z29" s="2">
        <v>1</v>
      </c>
      <c r="AA29" s="2">
        <v>1</v>
      </c>
      <c r="AB29" s="2">
        <v>0</v>
      </c>
      <c r="AC29" s="2">
        <v>0</v>
      </c>
      <c r="AD29" s="2">
        <v>0</v>
      </c>
      <c r="AE29" s="2">
        <v>0</v>
      </c>
      <c r="AF29" s="2">
        <v>0</v>
      </c>
      <c r="AG29" s="2">
        <v>0</v>
      </c>
      <c r="AH29" s="2">
        <v>0</v>
      </c>
      <c r="AI29" s="2">
        <v>0</v>
      </c>
      <c r="AJ29" s="2">
        <v>0</v>
      </c>
      <c r="AK29" s="2">
        <v>1</v>
      </c>
      <c r="AL29" s="2">
        <v>0</v>
      </c>
      <c r="AM29" s="2">
        <v>0</v>
      </c>
      <c r="AN29" s="2">
        <v>0</v>
      </c>
      <c r="AO29" s="2">
        <v>0</v>
      </c>
      <c r="AP29" s="2">
        <v>0</v>
      </c>
      <c r="AQ29" s="2">
        <v>0</v>
      </c>
      <c r="AR29" s="2">
        <v>0</v>
      </c>
      <c r="AS29" s="2">
        <v>0</v>
      </c>
      <c r="AT29" s="2">
        <v>14.7</v>
      </c>
      <c r="AU29" s="2">
        <v>18800</v>
      </c>
      <c r="AV29" s="2">
        <v>83.7</v>
      </c>
      <c r="AW29" s="2">
        <f t="shared" si="6"/>
        <v>15735.6</v>
      </c>
      <c r="AX29" s="2">
        <v>4.4000000000000004</v>
      </c>
      <c r="AY29" s="2">
        <v>1.7</v>
      </c>
      <c r="AZ29" s="2">
        <v>37</v>
      </c>
      <c r="BA29" s="9"/>
      <c r="BC29" s="2">
        <v>1</v>
      </c>
      <c r="BD29" s="2">
        <v>0</v>
      </c>
      <c r="BE29" s="2">
        <v>1</v>
      </c>
      <c r="BF29" s="2">
        <v>0</v>
      </c>
      <c r="BG29" s="2">
        <v>0</v>
      </c>
      <c r="BH29" s="2">
        <v>0</v>
      </c>
      <c r="BI29" s="2">
        <v>0</v>
      </c>
      <c r="BK29" s="2">
        <v>1</v>
      </c>
      <c r="BL29" s="2">
        <v>1</v>
      </c>
      <c r="BM29" s="4">
        <v>42650</v>
      </c>
      <c r="BN29" s="4">
        <v>42860</v>
      </c>
      <c r="BO29" s="4">
        <f t="shared" si="3"/>
        <v>42684</v>
      </c>
      <c r="BP29" s="4">
        <v>42684</v>
      </c>
      <c r="BQ29" s="3">
        <f t="shared" si="4"/>
        <v>90</v>
      </c>
      <c r="BR29" s="4">
        <v>42860</v>
      </c>
      <c r="BS29" s="3">
        <f t="shared" si="5"/>
        <v>266</v>
      </c>
      <c r="BT29" s="2">
        <v>0</v>
      </c>
      <c r="BV29" s="2" t="s">
        <v>108</v>
      </c>
      <c r="BX29" s="22"/>
      <c r="BY29" s="19"/>
    </row>
    <row r="30" spans="1:77" s="2" customFormat="1" x14ac:dyDescent="0.15">
      <c r="A30" s="2">
        <v>40</v>
      </c>
      <c r="B30" s="2">
        <v>210</v>
      </c>
      <c r="C30" s="50">
        <v>14281514</v>
      </c>
      <c r="D30" s="4">
        <v>42609</v>
      </c>
      <c r="E30" s="2">
        <v>2</v>
      </c>
      <c r="F30" s="4">
        <v>20783</v>
      </c>
      <c r="G30" s="2">
        <f t="shared" si="0"/>
        <v>59.797260273972604</v>
      </c>
      <c r="H30" s="2">
        <v>0</v>
      </c>
      <c r="I30" s="2">
        <v>1</v>
      </c>
      <c r="J30" s="4">
        <v>27395</v>
      </c>
      <c r="K30" s="2">
        <f t="shared" si="1"/>
        <v>41.682191780821917</v>
      </c>
      <c r="L30" s="2">
        <v>1</v>
      </c>
      <c r="M30" s="2">
        <v>3</v>
      </c>
      <c r="N30" s="2">
        <v>1</v>
      </c>
      <c r="O30" s="2">
        <v>1</v>
      </c>
      <c r="P30" s="2">
        <v>0</v>
      </c>
      <c r="Q30" s="2">
        <v>0</v>
      </c>
      <c r="R30" s="2">
        <v>0</v>
      </c>
      <c r="T30" s="2">
        <v>1</v>
      </c>
      <c r="U30" s="2">
        <v>3</v>
      </c>
      <c r="V30" s="2" t="s">
        <v>109</v>
      </c>
      <c r="W30" s="2">
        <v>1</v>
      </c>
      <c r="X30" s="2">
        <v>1</v>
      </c>
      <c r="Y30" s="2">
        <v>0</v>
      </c>
      <c r="Z30" s="2">
        <v>0</v>
      </c>
      <c r="AA30" s="2">
        <v>1</v>
      </c>
      <c r="AB30" s="2">
        <v>0</v>
      </c>
      <c r="AC30" s="2">
        <v>0</v>
      </c>
      <c r="AD30" s="2">
        <v>0</v>
      </c>
      <c r="AE30" s="2">
        <v>0</v>
      </c>
      <c r="AF30" s="2">
        <v>0</v>
      </c>
      <c r="AG30" s="2">
        <v>0</v>
      </c>
      <c r="AH30" s="2">
        <v>0</v>
      </c>
      <c r="AI30" s="2">
        <v>0</v>
      </c>
      <c r="AJ30" s="2">
        <v>0</v>
      </c>
      <c r="AK30" s="2">
        <v>0</v>
      </c>
      <c r="AL30" s="2">
        <v>0</v>
      </c>
      <c r="AM30" s="2">
        <v>0</v>
      </c>
      <c r="AN30" s="2">
        <v>1</v>
      </c>
      <c r="AO30" s="2">
        <v>0</v>
      </c>
      <c r="AP30" s="2">
        <v>0</v>
      </c>
      <c r="AQ30" s="2">
        <v>0</v>
      </c>
      <c r="AR30" s="2">
        <v>0</v>
      </c>
      <c r="AS30" s="2">
        <v>0</v>
      </c>
      <c r="AT30" s="2">
        <v>13.8</v>
      </c>
      <c r="AU30" s="2">
        <v>4900</v>
      </c>
      <c r="AV30" s="2">
        <v>44.6</v>
      </c>
      <c r="AW30" s="2">
        <f t="shared" si="6"/>
        <v>2185.4</v>
      </c>
      <c r="AX30" s="2">
        <v>3.6</v>
      </c>
      <c r="AY30" s="2">
        <v>1E-3</v>
      </c>
      <c r="BA30" s="9">
        <v>20.6</v>
      </c>
      <c r="BB30" s="2">
        <v>1</v>
      </c>
      <c r="BC30" s="2">
        <v>0</v>
      </c>
      <c r="BD30" s="2">
        <v>0</v>
      </c>
      <c r="BE30" s="2">
        <v>0</v>
      </c>
      <c r="BF30" s="2">
        <v>0</v>
      </c>
      <c r="BG30" s="2">
        <v>0</v>
      </c>
      <c r="BH30" s="2">
        <v>0</v>
      </c>
      <c r="BI30" s="2">
        <v>0</v>
      </c>
      <c r="BK30" s="2">
        <v>0</v>
      </c>
      <c r="BL30" s="2">
        <v>0</v>
      </c>
      <c r="BM30" s="4"/>
      <c r="BN30" s="4">
        <v>42865</v>
      </c>
      <c r="BO30" s="4">
        <f t="shared" si="3"/>
        <v>42699</v>
      </c>
      <c r="BP30" s="4">
        <v>42699</v>
      </c>
      <c r="BQ30" s="3">
        <f t="shared" si="4"/>
        <v>90</v>
      </c>
      <c r="BR30" s="4">
        <v>42865</v>
      </c>
      <c r="BS30" s="3">
        <f t="shared" si="5"/>
        <v>256</v>
      </c>
      <c r="BT30" s="2">
        <v>0</v>
      </c>
      <c r="BX30" s="31"/>
      <c r="BY30" s="32"/>
    </row>
    <row r="31" spans="1:77" s="2" customFormat="1" ht="13.5" customHeight="1" x14ac:dyDescent="0.15">
      <c r="A31" s="2">
        <v>41</v>
      </c>
      <c r="B31" s="2">
        <v>323</v>
      </c>
      <c r="C31" s="9">
        <v>26729041</v>
      </c>
      <c r="D31" s="4">
        <v>42503</v>
      </c>
      <c r="E31" s="2">
        <v>3</v>
      </c>
      <c r="F31" s="4">
        <v>29061</v>
      </c>
      <c r="G31" s="2">
        <f t="shared" si="0"/>
        <v>36.827397260273976</v>
      </c>
      <c r="H31" s="2">
        <v>1</v>
      </c>
      <c r="I31" s="2">
        <v>1</v>
      </c>
      <c r="J31" s="4">
        <v>40544</v>
      </c>
      <c r="K31" s="2">
        <f t="shared" si="1"/>
        <v>5.3671232876712329</v>
      </c>
      <c r="L31" s="2">
        <v>2</v>
      </c>
      <c r="S31" s="2">
        <v>3</v>
      </c>
      <c r="T31" s="2">
        <v>0</v>
      </c>
      <c r="U31" s="2">
        <v>1</v>
      </c>
      <c r="V31" s="2" t="s">
        <v>110</v>
      </c>
      <c r="W31" s="2">
        <v>1</v>
      </c>
      <c r="X31" s="2">
        <v>4</v>
      </c>
      <c r="Y31" s="2">
        <v>0</v>
      </c>
      <c r="Z31" s="2">
        <v>1</v>
      </c>
      <c r="AA31" s="2">
        <v>1</v>
      </c>
      <c r="AB31" s="2">
        <v>0</v>
      </c>
      <c r="AC31" s="2">
        <v>0</v>
      </c>
      <c r="AD31" s="2">
        <v>0</v>
      </c>
      <c r="AE31" s="2">
        <v>0</v>
      </c>
      <c r="AF31" s="2">
        <v>0</v>
      </c>
      <c r="AG31" s="2">
        <v>0</v>
      </c>
      <c r="AH31" s="2">
        <v>1</v>
      </c>
      <c r="AI31" s="2">
        <v>0</v>
      </c>
      <c r="AJ31" s="2">
        <v>0</v>
      </c>
      <c r="AK31" s="2">
        <v>0</v>
      </c>
      <c r="AL31" s="2">
        <v>0</v>
      </c>
      <c r="AM31" s="2">
        <v>0</v>
      </c>
      <c r="AN31" s="2">
        <v>0</v>
      </c>
      <c r="AO31" s="2">
        <v>0</v>
      </c>
      <c r="AP31" s="2">
        <v>0</v>
      </c>
      <c r="AQ31" s="2">
        <v>0</v>
      </c>
      <c r="AR31" s="2">
        <v>0</v>
      </c>
      <c r="AS31" s="2">
        <v>0</v>
      </c>
      <c r="AT31" s="2">
        <v>12.6</v>
      </c>
      <c r="AU31" s="2">
        <v>7100</v>
      </c>
      <c r="AV31" s="2">
        <v>64.8</v>
      </c>
      <c r="AW31" s="2">
        <f t="shared" si="6"/>
        <v>4600.8</v>
      </c>
      <c r="AX31" s="2">
        <v>4</v>
      </c>
      <c r="AY31" s="2">
        <v>6.1</v>
      </c>
      <c r="AZ31" s="2">
        <v>53</v>
      </c>
      <c r="BA31" s="9"/>
      <c r="BC31" s="2">
        <v>1</v>
      </c>
      <c r="BD31" s="2">
        <v>0</v>
      </c>
      <c r="BE31" s="2">
        <v>0</v>
      </c>
      <c r="BF31" s="2">
        <v>1</v>
      </c>
      <c r="BG31" s="2">
        <v>0</v>
      </c>
      <c r="BH31" s="2">
        <v>0</v>
      </c>
      <c r="BI31" s="2">
        <v>0</v>
      </c>
      <c r="BK31" s="2">
        <v>0</v>
      </c>
      <c r="BL31" s="2">
        <v>0</v>
      </c>
      <c r="BM31" s="4"/>
      <c r="BN31" s="4">
        <v>42859</v>
      </c>
      <c r="BO31" s="4">
        <f t="shared" si="3"/>
        <v>42593</v>
      </c>
      <c r="BP31" s="4">
        <v>42593</v>
      </c>
      <c r="BQ31" s="3">
        <f t="shared" si="4"/>
        <v>90</v>
      </c>
      <c r="BR31" s="4">
        <v>42859</v>
      </c>
      <c r="BS31" s="3">
        <f t="shared" si="5"/>
        <v>356</v>
      </c>
      <c r="BT31" s="2">
        <v>0</v>
      </c>
      <c r="BX31" s="22"/>
      <c r="BY31" s="19"/>
    </row>
    <row r="32" spans="1:77" s="2" customFormat="1" x14ac:dyDescent="0.15">
      <c r="A32" s="2">
        <v>42</v>
      </c>
      <c r="B32" s="2">
        <v>326</v>
      </c>
      <c r="C32" s="8">
        <v>40115742</v>
      </c>
      <c r="D32" s="4">
        <v>42522</v>
      </c>
      <c r="E32" s="2">
        <v>3</v>
      </c>
      <c r="F32" s="4">
        <v>33888</v>
      </c>
      <c r="G32" s="2">
        <f t="shared" si="0"/>
        <v>23.654794520547945</v>
      </c>
      <c r="H32" s="2">
        <v>1</v>
      </c>
      <c r="I32" s="2">
        <v>1</v>
      </c>
      <c r="J32" s="4">
        <v>40452</v>
      </c>
      <c r="K32" s="2">
        <f t="shared" si="1"/>
        <v>5.6712328767123283</v>
      </c>
      <c r="L32" s="2">
        <v>2</v>
      </c>
      <c r="S32" s="2">
        <v>3</v>
      </c>
      <c r="T32" s="2">
        <v>0</v>
      </c>
      <c r="U32" s="2">
        <v>1</v>
      </c>
      <c r="V32" s="2" t="s">
        <v>58</v>
      </c>
      <c r="W32" s="2">
        <v>1</v>
      </c>
      <c r="X32" s="2">
        <v>10</v>
      </c>
      <c r="Y32" s="2">
        <v>0</v>
      </c>
      <c r="Z32" s="2">
        <v>1</v>
      </c>
      <c r="AA32" s="2">
        <v>1</v>
      </c>
      <c r="AB32" s="2">
        <v>1</v>
      </c>
      <c r="AC32" s="2">
        <v>0</v>
      </c>
      <c r="AD32" s="2">
        <v>0</v>
      </c>
      <c r="AE32" s="2">
        <v>0</v>
      </c>
      <c r="AF32" s="2">
        <v>0</v>
      </c>
      <c r="AG32" s="2">
        <v>0</v>
      </c>
      <c r="AH32" s="2">
        <v>0</v>
      </c>
      <c r="AI32" s="2">
        <v>1</v>
      </c>
      <c r="AJ32" s="2">
        <v>0</v>
      </c>
      <c r="AK32" s="2">
        <v>1</v>
      </c>
      <c r="AL32" s="2">
        <v>0</v>
      </c>
      <c r="AM32" s="2">
        <v>0</v>
      </c>
      <c r="AN32" s="2">
        <v>0</v>
      </c>
      <c r="AO32" s="2">
        <v>0</v>
      </c>
      <c r="AP32" s="2">
        <v>0</v>
      </c>
      <c r="AQ32" s="2">
        <v>0</v>
      </c>
      <c r="AR32" s="2">
        <v>0</v>
      </c>
      <c r="AS32" s="2">
        <v>0</v>
      </c>
      <c r="AT32" s="2">
        <v>13</v>
      </c>
      <c r="AU32" s="2">
        <v>7600</v>
      </c>
      <c r="AV32" s="2">
        <v>63.9</v>
      </c>
      <c r="AW32" s="2">
        <f t="shared" si="6"/>
        <v>4856.3999999999996</v>
      </c>
      <c r="AX32" s="2">
        <v>4.5</v>
      </c>
      <c r="AY32" s="2">
        <v>1.6</v>
      </c>
      <c r="AZ32" s="2">
        <v>17</v>
      </c>
      <c r="BA32" s="9"/>
      <c r="BC32" s="2">
        <v>1</v>
      </c>
      <c r="BD32" s="2">
        <v>1</v>
      </c>
      <c r="BE32" s="2">
        <v>0</v>
      </c>
      <c r="BF32" s="2">
        <v>0</v>
      </c>
      <c r="BG32" s="2">
        <v>0</v>
      </c>
      <c r="BH32" s="2">
        <v>0</v>
      </c>
      <c r="BI32" s="2">
        <v>0</v>
      </c>
      <c r="BK32" s="2">
        <v>0</v>
      </c>
      <c r="BL32" s="2">
        <v>1</v>
      </c>
      <c r="BM32" s="4">
        <v>42816</v>
      </c>
      <c r="BN32" s="4">
        <v>42872</v>
      </c>
      <c r="BO32" s="4">
        <f t="shared" si="3"/>
        <v>42612</v>
      </c>
      <c r="BP32" s="4">
        <v>42612</v>
      </c>
      <c r="BQ32" s="3">
        <f t="shared" si="4"/>
        <v>90</v>
      </c>
      <c r="BR32" s="4">
        <v>42872</v>
      </c>
      <c r="BS32" s="3">
        <f t="shared" si="5"/>
        <v>350</v>
      </c>
      <c r="BT32" s="2">
        <v>1</v>
      </c>
      <c r="BU32" s="2" t="s">
        <v>111</v>
      </c>
      <c r="BX32" s="22"/>
      <c r="BY32" s="19"/>
    </row>
    <row r="33" spans="1:77" s="2" customFormat="1" x14ac:dyDescent="0.15">
      <c r="A33" s="2">
        <v>43</v>
      </c>
      <c r="B33" s="2">
        <v>328</v>
      </c>
      <c r="C33" s="9">
        <v>19044142</v>
      </c>
      <c r="D33" s="4">
        <v>42531</v>
      </c>
      <c r="E33" s="2">
        <v>3</v>
      </c>
      <c r="F33" s="4">
        <v>21400</v>
      </c>
      <c r="G33" s="2">
        <f t="shared" si="0"/>
        <v>57.893150684931506</v>
      </c>
      <c r="H33" s="2">
        <v>0</v>
      </c>
      <c r="I33" s="2">
        <v>0</v>
      </c>
      <c r="J33" s="4">
        <v>33604</v>
      </c>
      <c r="K33" s="2">
        <f t="shared" si="1"/>
        <v>24.457534246575342</v>
      </c>
      <c r="L33" s="2">
        <v>2</v>
      </c>
      <c r="S33" s="2">
        <v>3</v>
      </c>
      <c r="T33" s="2">
        <v>0</v>
      </c>
      <c r="U33" s="2">
        <v>3</v>
      </c>
      <c r="V33" s="2" t="s">
        <v>112</v>
      </c>
      <c r="W33" s="2">
        <v>1</v>
      </c>
      <c r="X33" s="2">
        <v>7</v>
      </c>
      <c r="Y33" s="2">
        <v>0</v>
      </c>
      <c r="Z33" s="2">
        <v>1</v>
      </c>
      <c r="AA33" s="2">
        <v>1</v>
      </c>
      <c r="AB33" s="2">
        <v>0</v>
      </c>
      <c r="AC33" s="2">
        <v>1</v>
      </c>
      <c r="AD33" s="2">
        <v>1</v>
      </c>
      <c r="AE33" s="2">
        <v>1</v>
      </c>
      <c r="AF33" s="2">
        <v>0</v>
      </c>
      <c r="AG33" s="2">
        <v>0</v>
      </c>
      <c r="AH33" s="2">
        <v>0</v>
      </c>
      <c r="AI33" s="2">
        <v>0</v>
      </c>
      <c r="AJ33" s="2">
        <v>1</v>
      </c>
      <c r="AK33" s="2">
        <v>0</v>
      </c>
      <c r="AL33" s="2">
        <v>0</v>
      </c>
      <c r="AM33" s="2">
        <v>0</v>
      </c>
      <c r="AN33" s="2">
        <v>0</v>
      </c>
      <c r="AO33" s="2">
        <v>0</v>
      </c>
      <c r="AP33" s="2">
        <v>0</v>
      </c>
      <c r="AQ33" s="2">
        <v>0</v>
      </c>
      <c r="AR33" s="2">
        <v>0</v>
      </c>
      <c r="AS33" s="2">
        <v>0</v>
      </c>
      <c r="AT33" s="2">
        <v>13.3</v>
      </c>
      <c r="AU33" s="2">
        <v>14000</v>
      </c>
      <c r="AV33" s="2">
        <v>66.099999999999994</v>
      </c>
      <c r="AW33" s="2">
        <f t="shared" si="6"/>
        <v>9253.9999999999982</v>
      </c>
      <c r="AX33" s="2">
        <v>3.7</v>
      </c>
      <c r="AY33" s="2">
        <v>5.3</v>
      </c>
      <c r="AZ33" s="2">
        <v>53</v>
      </c>
      <c r="BA33" s="9"/>
      <c r="BC33" s="2">
        <v>1</v>
      </c>
      <c r="BD33" s="2">
        <v>1</v>
      </c>
      <c r="BE33" s="2">
        <v>1</v>
      </c>
      <c r="BF33" s="2">
        <v>0</v>
      </c>
      <c r="BG33" s="2">
        <v>0</v>
      </c>
      <c r="BH33" s="2">
        <v>0</v>
      </c>
      <c r="BI33" s="2">
        <v>0</v>
      </c>
      <c r="BK33" s="2">
        <v>0</v>
      </c>
      <c r="BL33" s="2">
        <v>0</v>
      </c>
      <c r="BM33" s="4"/>
      <c r="BN33" s="4">
        <v>42858</v>
      </c>
      <c r="BO33" s="4">
        <f t="shared" si="3"/>
        <v>42621</v>
      </c>
      <c r="BP33" s="4">
        <v>42621</v>
      </c>
      <c r="BQ33" s="3">
        <f t="shared" si="4"/>
        <v>90</v>
      </c>
      <c r="BR33" s="4">
        <v>42858</v>
      </c>
      <c r="BS33" s="3">
        <f t="shared" si="5"/>
        <v>327</v>
      </c>
      <c r="BT33" s="2">
        <v>1</v>
      </c>
      <c r="BU33" s="2" t="s">
        <v>74</v>
      </c>
      <c r="BX33" s="22"/>
      <c r="BY33" s="19"/>
    </row>
    <row r="34" spans="1:77" s="2" customFormat="1" x14ac:dyDescent="0.15">
      <c r="A34" s="2">
        <v>44</v>
      </c>
      <c r="B34" s="2">
        <v>329</v>
      </c>
      <c r="C34" s="9">
        <v>100582143</v>
      </c>
      <c r="D34" s="4">
        <v>42531</v>
      </c>
      <c r="E34" s="2">
        <v>3</v>
      </c>
      <c r="F34" s="4">
        <v>16300</v>
      </c>
      <c r="G34" s="2">
        <f t="shared" ref="G34:G65" si="7">(D34-F34)/365</f>
        <v>71.865753424657541</v>
      </c>
      <c r="H34" s="2">
        <v>1</v>
      </c>
      <c r="I34" s="2">
        <v>1</v>
      </c>
      <c r="J34" s="4">
        <v>41791</v>
      </c>
      <c r="K34" s="2">
        <f t="shared" si="1"/>
        <v>2.0273972602739727</v>
      </c>
      <c r="L34" s="2">
        <v>2</v>
      </c>
      <c r="S34" s="2">
        <v>3</v>
      </c>
      <c r="T34" s="2">
        <v>0</v>
      </c>
      <c r="U34" s="2">
        <v>3</v>
      </c>
      <c r="V34" s="2" t="s">
        <v>84</v>
      </c>
      <c r="W34" s="2">
        <v>1</v>
      </c>
      <c r="X34" s="2">
        <v>4</v>
      </c>
      <c r="Y34" s="2">
        <v>0</v>
      </c>
      <c r="Z34" s="2">
        <v>1</v>
      </c>
      <c r="AA34" s="2">
        <v>1</v>
      </c>
      <c r="AB34" s="2">
        <v>0</v>
      </c>
      <c r="AC34" s="2">
        <v>1</v>
      </c>
      <c r="AD34" s="2">
        <v>0</v>
      </c>
      <c r="AE34" s="2">
        <v>1</v>
      </c>
      <c r="AF34" s="2">
        <v>0</v>
      </c>
      <c r="AG34" s="2">
        <v>0</v>
      </c>
      <c r="AH34" s="2">
        <v>0</v>
      </c>
      <c r="AI34" s="2">
        <v>0</v>
      </c>
      <c r="AJ34" s="2">
        <v>1</v>
      </c>
      <c r="AK34" s="2">
        <v>0</v>
      </c>
      <c r="AL34" s="2">
        <v>0</v>
      </c>
      <c r="AM34" s="2">
        <v>0</v>
      </c>
      <c r="AN34" s="2">
        <v>0</v>
      </c>
      <c r="AO34" s="2">
        <v>0</v>
      </c>
      <c r="AP34" s="2">
        <v>0</v>
      </c>
      <c r="AQ34" s="2">
        <v>0</v>
      </c>
      <c r="AR34" s="2">
        <v>0</v>
      </c>
      <c r="AS34" s="2">
        <v>0</v>
      </c>
      <c r="AT34" s="2">
        <v>9.4</v>
      </c>
      <c r="AU34" s="2">
        <v>8000</v>
      </c>
      <c r="AV34" s="2">
        <v>41.9</v>
      </c>
      <c r="AW34" s="2">
        <f t="shared" si="6"/>
        <v>3352</v>
      </c>
      <c r="AX34" s="2">
        <v>3</v>
      </c>
      <c r="AY34" s="2">
        <v>3.5</v>
      </c>
      <c r="AZ34" s="2">
        <v>65</v>
      </c>
      <c r="BA34" s="9"/>
      <c r="BC34" s="2">
        <v>1</v>
      </c>
      <c r="BD34" s="2">
        <v>0</v>
      </c>
      <c r="BE34" s="2">
        <v>1</v>
      </c>
      <c r="BF34" s="2">
        <v>0</v>
      </c>
      <c r="BG34" s="2">
        <v>0</v>
      </c>
      <c r="BH34" s="2">
        <v>0</v>
      </c>
      <c r="BI34" s="2">
        <v>0</v>
      </c>
      <c r="BK34" s="2">
        <v>0</v>
      </c>
      <c r="BL34" s="2">
        <v>1</v>
      </c>
      <c r="BM34" s="4">
        <v>42760</v>
      </c>
      <c r="BN34" s="4">
        <v>42872</v>
      </c>
      <c r="BO34" s="4">
        <f t="shared" si="3"/>
        <v>42621</v>
      </c>
      <c r="BP34" s="4">
        <v>42621</v>
      </c>
      <c r="BQ34" s="3">
        <f t="shared" si="4"/>
        <v>90</v>
      </c>
      <c r="BR34" s="4">
        <v>42872</v>
      </c>
      <c r="BS34" s="3">
        <f t="shared" ref="BS34:BS65" si="8">(BR34-D34)</f>
        <v>341</v>
      </c>
      <c r="BT34" s="2">
        <v>0</v>
      </c>
      <c r="BX34" s="22"/>
      <c r="BY34" s="19"/>
    </row>
    <row r="35" spans="1:77" s="2" customFormat="1" x14ac:dyDescent="0.15">
      <c r="A35" s="2">
        <v>45</v>
      </c>
      <c r="B35" s="2">
        <v>330</v>
      </c>
      <c r="C35" s="9">
        <v>100499379</v>
      </c>
      <c r="D35" s="4">
        <v>42537</v>
      </c>
      <c r="E35" s="2">
        <v>3</v>
      </c>
      <c r="F35" s="4">
        <v>29691</v>
      </c>
      <c r="G35" s="2">
        <f t="shared" si="7"/>
        <v>35.194520547945203</v>
      </c>
      <c r="H35" s="2">
        <v>0</v>
      </c>
      <c r="I35" s="2">
        <v>1</v>
      </c>
      <c r="J35" s="4">
        <v>39448</v>
      </c>
      <c r="K35" s="2">
        <f t="shared" si="1"/>
        <v>8.463013698630137</v>
      </c>
      <c r="L35" s="2">
        <v>2</v>
      </c>
      <c r="S35" s="2">
        <v>3</v>
      </c>
      <c r="T35" s="2">
        <v>0</v>
      </c>
      <c r="U35" s="2">
        <v>2</v>
      </c>
      <c r="V35" s="2" t="s">
        <v>113</v>
      </c>
      <c r="W35" s="2">
        <v>1</v>
      </c>
      <c r="X35" s="2">
        <v>4</v>
      </c>
      <c r="Y35" s="2">
        <v>0</v>
      </c>
      <c r="Z35" s="2">
        <v>1</v>
      </c>
      <c r="AA35" s="2">
        <v>1</v>
      </c>
      <c r="AB35" s="2">
        <v>1</v>
      </c>
      <c r="AC35" s="2">
        <v>0</v>
      </c>
      <c r="AD35" s="2">
        <v>0</v>
      </c>
      <c r="AE35" s="2">
        <v>0</v>
      </c>
      <c r="AF35" s="2">
        <v>1</v>
      </c>
      <c r="AG35" s="2">
        <v>0</v>
      </c>
      <c r="AH35" s="2">
        <v>1</v>
      </c>
      <c r="AI35" s="2">
        <v>0</v>
      </c>
      <c r="AJ35" s="2">
        <v>0</v>
      </c>
      <c r="AK35" s="2">
        <v>0</v>
      </c>
      <c r="AL35" s="2">
        <v>0</v>
      </c>
      <c r="AM35" s="2">
        <v>0</v>
      </c>
      <c r="AN35" s="2">
        <v>1</v>
      </c>
      <c r="AO35" s="2">
        <v>0</v>
      </c>
      <c r="AP35" s="2">
        <v>0</v>
      </c>
      <c r="AQ35" s="2">
        <v>0</v>
      </c>
      <c r="AR35" s="2">
        <v>0</v>
      </c>
      <c r="AS35" s="2">
        <v>0</v>
      </c>
      <c r="AT35" s="2">
        <v>11.9</v>
      </c>
      <c r="AU35" s="2">
        <v>6400</v>
      </c>
      <c r="AV35" s="2">
        <v>74.400000000000006</v>
      </c>
      <c r="AW35" s="2">
        <f t="shared" si="6"/>
        <v>4761.6000000000004</v>
      </c>
      <c r="AX35" s="2">
        <v>4.0999999999999996</v>
      </c>
      <c r="AY35" s="2">
        <v>9.6</v>
      </c>
      <c r="AZ35" s="2">
        <v>53</v>
      </c>
      <c r="BA35" s="9"/>
      <c r="BC35" s="2">
        <v>1</v>
      </c>
      <c r="BD35" s="2">
        <v>0</v>
      </c>
      <c r="BE35" s="2">
        <v>0</v>
      </c>
      <c r="BF35" s="2">
        <v>0</v>
      </c>
      <c r="BG35" s="2">
        <v>0</v>
      </c>
      <c r="BH35" s="2">
        <v>1</v>
      </c>
      <c r="BI35" s="2">
        <v>1</v>
      </c>
      <c r="BJ35" s="4">
        <v>42548</v>
      </c>
      <c r="BK35" s="2">
        <v>1</v>
      </c>
      <c r="BL35" s="2">
        <v>1</v>
      </c>
      <c r="BM35" s="4">
        <v>42548</v>
      </c>
      <c r="BN35" s="4">
        <v>42867</v>
      </c>
      <c r="BO35" s="4">
        <f t="shared" si="3"/>
        <v>42627</v>
      </c>
      <c r="BP35" s="4">
        <v>42548</v>
      </c>
      <c r="BQ35" s="3">
        <f t="shared" si="4"/>
        <v>11</v>
      </c>
      <c r="BR35" s="4">
        <v>42548</v>
      </c>
      <c r="BS35" s="3">
        <f t="shared" si="8"/>
        <v>11</v>
      </c>
      <c r="BT35" s="2">
        <v>0</v>
      </c>
      <c r="BX35" s="22"/>
      <c r="BY35" s="19"/>
    </row>
    <row r="36" spans="1:77" s="2" customFormat="1" x14ac:dyDescent="0.15">
      <c r="A36" s="2">
        <v>46</v>
      </c>
      <c r="B36" s="2">
        <v>335</v>
      </c>
      <c r="C36" s="9">
        <v>100617086</v>
      </c>
      <c r="D36" s="4">
        <v>42559</v>
      </c>
      <c r="E36" s="2">
        <v>3</v>
      </c>
      <c r="F36" s="4">
        <v>25645</v>
      </c>
      <c r="G36" s="2">
        <f t="shared" si="7"/>
        <v>46.339726027397262</v>
      </c>
      <c r="H36" s="2">
        <v>0</v>
      </c>
      <c r="I36" s="2">
        <v>0</v>
      </c>
      <c r="J36" s="4">
        <v>42556</v>
      </c>
      <c r="K36" s="2">
        <f t="shared" si="1"/>
        <v>8.21917808219178E-3</v>
      </c>
      <c r="L36" s="2">
        <v>2</v>
      </c>
      <c r="S36" s="2">
        <v>3</v>
      </c>
      <c r="T36" s="2">
        <v>0</v>
      </c>
      <c r="U36" s="2">
        <v>2</v>
      </c>
      <c r="V36" s="2" t="s">
        <v>114</v>
      </c>
      <c r="W36" s="2">
        <v>1</v>
      </c>
      <c r="X36" s="2">
        <v>8</v>
      </c>
      <c r="Y36" s="2">
        <v>0</v>
      </c>
      <c r="Z36" s="2">
        <v>1</v>
      </c>
      <c r="AA36" s="2">
        <v>1</v>
      </c>
      <c r="AB36" s="2">
        <v>1</v>
      </c>
      <c r="AC36" s="2">
        <v>0</v>
      </c>
      <c r="AD36" s="2">
        <v>0</v>
      </c>
      <c r="AE36" s="2">
        <v>0</v>
      </c>
      <c r="AF36" s="2">
        <v>1</v>
      </c>
      <c r="AG36" s="2">
        <v>0</v>
      </c>
      <c r="AH36" s="2">
        <v>0</v>
      </c>
      <c r="AI36" s="2">
        <v>0</v>
      </c>
      <c r="AJ36" s="2">
        <v>0</v>
      </c>
      <c r="AK36" s="2">
        <v>0</v>
      </c>
      <c r="AL36" s="2">
        <v>0</v>
      </c>
      <c r="AM36" s="2">
        <v>0</v>
      </c>
      <c r="AN36" s="2">
        <v>0</v>
      </c>
      <c r="AO36" s="2">
        <v>0</v>
      </c>
      <c r="AP36" s="2">
        <v>0</v>
      </c>
      <c r="AQ36" s="2">
        <v>0</v>
      </c>
      <c r="AR36" s="2">
        <v>0</v>
      </c>
      <c r="AS36" s="2">
        <v>0</v>
      </c>
      <c r="AT36" s="2">
        <v>15.1</v>
      </c>
      <c r="AU36" s="2">
        <v>15300</v>
      </c>
      <c r="AV36" s="2">
        <v>81.3</v>
      </c>
      <c r="AW36" s="2">
        <f t="shared" si="6"/>
        <v>12438.9</v>
      </c>
      <c r="AX36" s="2">
        <v>3.9</v>
      </c>
      <c r="AY36" s="2">
        <v>3.4</v>
      </c>
      <c r="AZ36" s="2">
        <v>40</v>
      </c>
      <c r="BA36" s="9"/>
      <c r="BC36" s="2">
        <v>1</v>
      </c>
      <c r="BD36" s="2">
        <v>0</v>
      </c>
      <c r="BE36" s="2">
        <v>1</v>
      </c>
      <c r="BF36" s="2">
        <v>0</v>
      </c>
      <c r="BG36" s="2">
        <v>0</v>
      </c>
      <c r="BH36" s="2">
        <v>0</v>
      </c>
      <c r="BI36" s="2">
        <v>0</v>
      </c>
      <c r="BK36" s="2">
        <v>2</v>
      </c>
      <c r="BL36" s="2">
        <v>4</v>
      </c>
      <c r="BM36" s="4">
        <v>42578</v>
      </c>
      <c r="BN36" s="4">
        <v>42865</v>
      </c>
      <c r="BO36" s="4">
        <f t="shared" si="3"/>
        <v>42649</v>
      </c>
      <c r="BP36" s="4">
        <v>42649</v>
      </c>
      <c r="BQ36" s="3">
        <f t="shared" si="4"/>
        <v>90</v>
      </c>
      <c r="BR36" s="4">
        <v>42865</v>
      </c>
      <c r="BS36" s="3">
        <f t="shared" si="8"/>
        <v>306</v>
      </c>
      <c r="BT36" s="2">
        <v>0</v>
      </c>
      <c r="BX36" s="22"/>
      <c r="BY36" s="19"/>
    </row>
    <row r="37" spans="1:77" s="2" customFormat="1" x14ac:dyDescent="0.15">
      <c r="A37" s="2">
        <v>48</v>
      </c>
      <c r="B37" s="2">
        <v>339</v>
      </c>
      <c r="C37" s="9">
        <v>100620246</v>
      </c>
      <c r="D37" s="4">
        <v>42563</v>
      </c>
      <c r="E37" s="2">
        <v>3</v>
      </c>
      <c r="F37" s="4">
        <v>35320</v>
      </c>
      <c r="G37" s="2">
        <f t="shared" si="7"/>
        <v>19.843835616438355</v>
      </c>
      <c r="H37" s="2">
        <v>1</v>
      </c>
      <c r="I37" s="2">
        <v>0</v>
      </c>
      <c r="J37" s="4">
        <v>41640</v>
      </c>
      <c r="K37" s="2">
        <f t="shared" si="1"/>
        <v>2.5287671232876714</v>
      </c>
      <c r="L37" s="2">
        <v>2</v>
      </c>
      <c r="S37" s="2">
        <v>3</v>
      </c>
      <c r="T37" s="2">
        <v>0</v>
      </c>
      <c r="U37" s="2">
        <v>1</v>
      </c>
      <c r="V37" s="2" t="s">
        <v>115</v>
      </c>
      <c r="W37" s="2">
        <v>1</v>
      </c>
      <c r="X37" s="2">
        <v>13</v>
      </c>
      <c r="Y37" s="2">
        <v>0</v>
      </c>
      <c r="Z37" s="2">
        <v>1</v>
      </c>
      <c r="AA37" s="2">
        <v>1</v>
      </c>
      <c r="AB37" s="2">
        <v>0</v>
      </c>
      <c r="AC37" s="2">
        <v>0</v>
      </c>
      <c r="AD37" s="2">
        <v>1</v>
      </c>
      <c r="AE37" s="2">
        <v>0</v>
      </c>
      <c r="AF37" s="2">
        <v>0</v>
      </c>
      <c r="AG37" s="2">
        <v>0</v>
      </c>
      <c r="AH37" s="2">
        <v>0</v>
      </c>
      <c r="AI37" s="2">
        <v>0</v>
      </c>
      <c r="AJ37" s="2">
        <v>0</v>
      </c>
      <c r="AK37" s="2">
        <v>0</v>
      </c>
      <c r="AL37" s="2">
        <v>0</v>
      </c>
      <c r="AM37" s="2">
        <v>0</v>
      </c>
      <c r="AN37" s="2">
        <v>1</v>
      </c>
      <c r="AO37" s="2">
        <v>0</v>
      </c>
      <c r="AP37" s="2">
        <v>0</v>
      </c>
      <c r="AQ37" s="2">
        <v>0</v>
      </c>
      <c r="AR37" s="2">
        <v>0</v>
      </c>
      <c r="AS37" s="2">
        <v>0</v>
      </c>
      <c r="AT37" s="2">
        <v>11.3</v>
      </c>
      <c r="AU37" s="2">
        <v>8700</v>
      </c>
      <c r="AV37" s="2">
        <v>51.1</v>
      </c>
      <c r="AW37" s="2">
        <f t="shared" si="6"/>
        <v>4445.7</v>
      </c>
      <c r="AX37" s="2">
        <v>4.0999999999999996</v>
      </c>
      <c r="AY37" s="2">
        <v>0.7</v>
      </c>
      <c r="AZ37" s="2">
        <v>28</v>
      </c>
      <c r="BA37" s="9"/>
      <c r="BC37" s="2">
        <v>1</v>
      </c>
      <c r="BD37" s="2">
        <v>0</v>
      </c>
      <c r="BE37" s="2">
        <v>0</v>
      </c>
      <c r="BF37" s="2">
        <v>0</v>
      </c>
      <c r="BG37" s="2">
        <v>0</v>
      </c>
      <c r="BH37" s="2">
        <v>1</v>
      </c>
      <c r="BI37" s="2">
        <v>1</v>
      </c>
      <c r="BJ37" s="4">
        <v>42569</v>
      </c>
      <c r="BK37" s="2">
        <v>0</v>
      </c>
      <c r="BL37" s="2">
        <v>0</v>
      </c>
      <c r="BM37" s="4"/>
      <c r="BN37" s="4">
        <v>42684</v>
      </c>
      <c r="BO37" s="4">
        <f t="shared" si="3"/>
        <v>42653</v>
      </c>
      <c r="BP37" s="4">
        <v>42569</v>
      </c>
      <c r="BQ37" s="3">
        <f t="shared" si="4"/>
        <v>6</v>
      </c>
      <c r="BR37" s="4">
        <v>42569</v>
      </c>
      <c r="BS37" s="3">
        <f t="shared" si="8"/>
        <v>6</v>
      </c>
      <c r="BT37" s="2">
        <v>0</v>
      </c>
      <c r="BX37" s="22"/>
      <c r="BY37" s="19"/>
    </row>
    <row r="38" spans="1:77" s="2" customFormat="1" x14ac:dyDescent="0.15">
      <c r="A38" s="2">
        <v>49</v>
      </c>
      <c r="B38" s="2">
        <v>341</v>
      </c>
      <c r="C38" s="9">
        <v>40492100</v>
      </c>
      <c r="D38" s="4">
        <v>42565</v>
      </c>
      <c r="E38" s="2">
        <v>3</v>
      </c>
      <c r="F38" s="4">
        <v>21317</v>
      </c>
      <c r="G38" s="2">
        <f t="shared" si="7"/>
        <v>58.213698630136989</v>
      </c>
      <c r="H38" s="2">
        <v>0</v>
      </c>
      <c r="I38" s="2">
        <v>0</v>
      </c>
      <c r="J38" s="4"/>
      <c r="L38" s="2">
        <v>2</v>
      </c>
      <c r="T38" s="2">
        <v>0</v>
      </c>
      <c r="U38" s="2">
        <v>1</v>
      </c>
      <c r="V38" s="2" t="s">
        <v>89</v>
      </c>
      <c r="W38" s="2">
        <v>0</v>
      </c>
      <c r="X38" s="2">
        <v>0</v>
      </c>
      <c r="Y38" s="2">
        <v>0</v>
      </c>
      <c r="Z38" s="2">
        <v>1</v>
      </c>
      <c r="AA38" s="2">
        <v>1</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15.9</v>
      </c>
      <c r="AU38" s="2">
        <v>6300</v>
      </c>
      <c r="AV38" s="2">
        <v>50.1</v>
      </c>
      <c r="AW38" s="2">
        <f t="shared" si="6"/>
        <v>3156.3</v>
      </c>
      <c r="AX38" s="2">
        <v>5.7</v>
      </c>
      <c r="AY38" s="2">
        <v>3</v>
      </c>
      <c r="AZ38" s="2">
        <v>1</v>
      </c>
      <c r="BA38" s="9"/>
      <c r="BC38" s="2">
        <v>0</v>
      </c>
      <c r="BD38" s="2">
        <v>0</v>
      </c>
      <c r="BE38" s="2">
        <v>0</v>
      </c>
      <c r="BF38" s="2">
        <v>0</v>
      </c>
      <c r="BG38" s="2">
        <v>0</v>
      </c>
      <c r="BH38" s="2">
        <v>0</v>
      </c>
      <c r="BI38" s="2">
        <v>0</v>
      </c>
      <c r="BK38" s="2">
        <v>0</v>
      </c>
      <c r="BL38" s="2">
        <v>0</v>
      </c>
      <c r="BM38" s="4"/>
      <c r="BN38" s="4">
        <v>42858</v>
      </c>
      <c r="BO38" s="4">
        <f t="shared" si="3"/>
        <v>42655</v>
      </c>
      <c r="BP38" s="4">
        <v>42655</v>
      </c>
      <c r="BQ38" s="3">
        <f t="shared" si="4"/>
        <v>90</v>
      </c>
      <c r="BR38" s="4">
        <v>42858</v>
      </c>
      <c r="BS38" s="3">
        <f t="shared" si="8"/>
        <v>293</v>
      </c>
      <c r="BT38" s="2">
        <v>1</v>
      </c>
      <c r="BU38" s="2" t="s">
        <v>116</v>
      </c>
      <c r="BV38" s="2" t="s">
        <v>117</v>
      </c>
      <c r="BX38" s="22"/>
      <c r="BY38" s="19"/>
    </row>
    <row r="39" spans="1:77" s="2" customFormat="1" x14ac:dyDescent="0.15">
      <c r="A39" s="2">
        <v>50</v>
      </c>
      <c r="B39" s="2">
        <v>345</v>
      </c>
      <c r="C39" s="9">
        <v>17364224</v>
      </c>
      <c r="D39" s="4">
        <v>42567</v>
      </c>
      <c r="E39" s="2">
        <v>3</v>
      </c>
      <c r="F39" s="4">
        <v>25305</v>
      </c>
      <c r="G39" s="2">
        <f t="shared" si="7"/>
        <v>47.293150684931504</v>
      </c>
      <c r="H39" s="2">
        <v>1</v>
      </c>
      <c r="I39" s="2">
        <v>1</v>
      </c>
      <c r="J39" s="4">
        <v>40179</v>
      </c>
      <c r="K39" s="2">
        <f t="shared" ref="K39:K53" si="9">(D39-J39)/365</f>
        <v>6.5424657534246577</v>
      </c>
      <c r="L39" s="2">
        <v>2</v>
      </c>
      <c r="S39" s="2">
        <v>3</v>
      </c>
      <c r="T39" s="2">
        <v>0</v>
      </c>
      <c r="U39" s="2">
        <v>3</v>
      </c>
      <c r="V39" s="2" t="s">
        <v>73</v>
      </c>
      <c r="W39" s="2">
        <v>1</v>
      </c>
      <c r="X39" s="2">
        <v>13</v>
      </c>
      <c r="Y39" s="2">
        <v>0</v>
      </c>
      <c r="Z39" s="2">
        <v>1</v>
      </c>
      <c r="AA39" s="2">
        <v>1</v>
      </c>
      <c r="AB39" s="2">
        <v>0</v>
      </c>
      <c r="AC39" s="2">
        <v>0</v>
      </c>
      <c r="AD39" s="2">
        <v>0</v>
      </c>
      <c r="AE39" s="2">
        <v>1</v>
      </c>
      <c r="AF39" s="2">
        <v>0</v>
      </c>
      <c r="AG39" s="2">
        <v>0</v>
      </c>
      <c r="AH39" s="2">
        <v>0</v>
      </c>
      <c r="AI39" s="2">
        <v>0</v>
      </c>
      <c r="AJ39" s="2">
        <v>0</v>
      </c>
      <c r="AK39" s="2">
        <v>0</v>
      </c>
      <c r="AL39" s="2">
        <v>0</v>
      </c>
      <c r="AM39" s="2">
        <v>0</v>
      </c>
      <c r="AN39" s="2">
        <v>0</v>
      </c>
      <c r="AO39" s="2">
        <v>0</v>
      </c>
      <c r="AP39" s="2">
        <v>0</v>
      </c>
      <c r="AQ39" s="2">
        <v>0</v>
      </c>
      <c r="AR39" s="2">
        <v>0</v>
      </c>
      <c r="AS39" s="2">
        <v>0</v>
      </c>
      <c r="AT39" s="2">
        <v>8.1</v>
      </c>
      <c r="AU39" s="2">
        <v>7800</v>
      </c>
      <c r="AV39" s="2">
        <v>52</v>
      </c>
      <c r="AW39" s="2">
        <f t="shared" si="6"/>
        <v>4056</v>
      </c>
      <c r="AX39" s="2">
        <v>3.3</v>
      </c>
      <c r="AY39" s="2">
        <v>5</v>
      </c>
      <c r="AZ39" s="2">
        <v>38</v>
      </c>
      <c r="BA39" s="9"/>
      <c r="BC39" s="2">
        <v>1</v>
      </c>
      <c r="BD39" s="2">
        <v>0</v>
      </c>
      <c r="BE39" s="2">
        <v>1</v>
      </c>
      <c r="BF39" s="2">
        <v>0</v>
      </c>
      <c r="BG39" s="2">
        <v>0</v>
      </c>
      <c r="BH39" s="2">
        <v>0</v>
      </c>
      <c r="BI39" s="2">
        <v>0</v>
      </c>
      <c r="BK39" s="2">
        <v>0</v>
      </c>
      <c r="BL39" s="2">
        <v>0</v>
      </c>
      <c r="BM39" s="4"/>
      <c r="BN39" s="4">
        <v>42838</v>
      </c>
      <c r="BO39" s="4">
        <f t="shared" si="3"/>
        <v>42657</v>
      </c>
      <c r="BP39" s="4">
        <v>42657</v>
      </c>
      <c r="BQ39" s="3">
        <f t="shared" si="4"/>
        <v>90</v>
      </c>
      <c r="BR39" s="4">
        <v>42838</v>
      </c>
      <c r="BS39" s="3">
        <f t="shared" si="8"/>
        <v>271</v>
      </c>
      <c r="BT39" s="2">
        <v>0</v>
      </c>
      <c r="BV39" s="2" t="s">
        <v>118</v>
      </c>
      <c r="BX39" s="22"/>
      <c r="BY39" s="19"/>
    </row>
    <row r="40" spans="1:77" s="2" customFormat="1" x14ac:dyDescent="0.15">
      <c r="A40" s="2">
        <v>51</v>
      </c>
      <c r="B40" s="2">
        <v>349</v>
      </c>
      <c r="C40" s="8">
        <v>100351836</v>
      </c>
      <c r="D40" s="4">
        <v>42580</v>
      </c>
      <c r="E40" s="2">
        <v>3</v>
      </c>
      <c r="F40" s="4">
        <v>35233</v>
      </c>
      <c r="G40" s="2">
        <f t="shared" si="7"/>
        <v>20.12876712328767</v>
      </c>
      <c r="H40" s="2">
        <v>1</v>
      </c>
      <c r="I40" s="2">
        <v>0</v>
      </c>
      <c r="J40" s="4">
        <v>41730</v>
      </c>
      <c r="K40" s="2">
        <f t="shared" si="9"/>
        <v>2.3287671232876712</v>
      </c>
      <c r="L40" s="2">
        <v>2</v>
      </c>
      <c r="S40" s="2">
        <v>3</v>
      </c>
      <c r="T40" s="2">
        <v>0</v>
      </c>
      <c r="U40" s="2">
        <v>1</v>
      </c>
      <c r="V40" s="2" t="s">
        <v>87</v>
      </c>
      <c r="W40" s="2">
        <v>0</v>
      </c>
      <c r="X40" s="2">
        <v>0</v>
      </c>
      <c r="Y40" s="2">
        <v>0</v>
      </c>
      <c r="Z40" s="2">
        <v>1</v>
      </c>
      <c r="AA40" s="2">
        <v>1</v>
      </c>
      <c r="AB40" s="2">
        <v>1</v>
      </c>
      <c r="AC40" s="2">
        <v>1</v>
      </c>
      <c r="AD40" s="2">
        <v>1</v>
      </c>
      <c r="AE40" s="2">
        <v>0</v>
      </c>
      <c r="AF40" s="2">
        <v>0</v>
      </c>
      <c r="AG40" s="2">
        <v>0</v>
      </c>
      <c r="AH40" s="2">
        <v>0</v>
      </c>
      <c r="AI40" s="2">
        <v>0</v>
      </c>
      <c r="AJ40" s="2">
        <v>0</v>
      </c>
      <c r="AK40" s="2">
        <v>0</v>
      </c>
      <c r="AL40" s="2">
        <v>0</v>
      </c>
      <c r="AM40" s="2">
        <v>0</v>
      </c>
      <c r="AN40" s="2">
        <v>0</v>
      </c>
      <c r="AO40" s="2">
        <v>0</v>
      </c>
      <c r="AP40" s="2">
        <v>0</v>
      </c>
      <c r="AQ40" s="2">
        <v>0</v>
      </c>
      <c r="AR40" s="2">
        <v>0</v>
      </c>
      <c r="AS40" s="2">
        <v>0</v>
      </c>
      <c r="AT40" s="2">
        <v>12.6</v>
      </c>
      <c r="AU40" s="2">
        <v>7200</v>
      </c>
      <c r="AV40" s="2">
        <v>54.8</v>
      </c>
      <c r="AW40" s="2">
        <f t="shared" si="6"/>
        <v>3945.6</v>
      </c>
      <c r="AX40" s="2">
        <v>4.3</v>
      </c>
      <c r="AY40" s="2">
        <v>1E-3</v>
      </c>
      <c r="AZ40" s="2">
        <v>5</v>
      </c>
      <c r="BA40" s="9"/>
      <c r="BC40" s="2">
        <v>0</v>
      </c>
      <c r="BD40" s="2">
        <v>0</v>
      </c>
      <c r="BE40" s="2">
        <v>0</v>
      </c>
      <c r="BF40" s="2">
        <v>0</v>
      </c>
      <c r="BG40" s="2">
        <v>0</v>
      </c>
      <c r="BH40" s="2">
        <v>0</v>
      </c>
      <c r="BI40" s="2">
        <v>0</v>
      </c>
      <c r="BK40" s="2">
        <v>0</v>
      </c>
      <c r="BL40" s="2">
        <v>0</v>
      </c>
      <c r="BM40" s="4"/>
      <c r="BN40" s="4">
        <v>42872</v>
      </c>
      <c r="BO40" s="4">
        <f t="shared" si="3"/>
        <v>42670</v>
      </c>
      <c r="BP40" s="4">
        <v>42670</v>
      </c>
      <c r="BQ40" s="3">
        <f t="shared" si="4"/>
        <v>90</v>
      </c>
      <c r="BR40" s="4">
        <v>42872</v>
      </c>
      <c r="BS40" s="3">
        <f t="shared" si="8"/>
        <v>292</v>
      </c>
      <c r="BT40" s="2">
        <v>0</v>
      </c>
      <c r="BV40" s="2" t="s">
        <v>119</v>
      </c>
      <c r="BX40" s="22"/>
      <c r="BY40" s="19"/>
    </row>
    <row r="41" spans="1:77" s="2" customFormat="1" x14ac:dyDescent="0.15">
      <c r="A41" s="2">
        <v>52</v>
      </c>
      <c r="B41" s="2">
        <v>350</v>
      </c>
      <c r="C41" s="8">
        <v>100628460</v>
      </c>
      <c r="D41" s="4">
        <v>42584</v>
      </c>
      <c r="E41" s="2">
        <v>3</v>
      </c>
      <c r="F41" s="4">
        <v>30848</v>
      </c>
      <c r="G41" s="2">
        <f t="shared" si="7"/>
        <v>32.153424657534245</v>
      </c>
      <c r="H41" s="2">
        <v>0</v>
      </c>
      <c r="I41" s="2">
        <v>0</v>
      </c>
      <c r="J41" s="4">
        <v>42552</v>
      </c>
      <c r="K41" s="2">
        <f t="shared" si="9"/>
        <v>8.7671232876712329E-2</v>
      </c>
      <c r="L41" s="2">
        <v>2</v>
      </c>
      <c r="S41" s="2">
        <v>2</v>
      </c>
      <c r="T41" s="2">
        <v>0</v>
      </c>
      <c r="U41" s="2">
        <v>3</v>
      </c>
      <c r="V41" s="2" t="s">
        <v>120</v>
      </c>
      <c r="W41" s="2">
        <v>1</v>
      </c>
      <c r="X41" s="2">
        <v>5</v>
      </c>
      <c r="Y41" s="2">
        <v>0</v>
      </c>
      <c r="Z41" s="2">
        <v>1</v>
      </c>
      <c r="AA41" s="2">
        <v>1</v>
      </c>
      <c r="AB41" s="2">
        <v>0</v>
      </c>
      <c r="AC41" s="2">
        <v>1</v>
      </c>
      <c r="AD41" s="2">
        <v>0</v>
      </c>
      <c r="AE41" s="2">
        <v>1</v>
      </c>
      <c r="AF41" s="2">
        <v>0</v>
      </c>
      <c r="AG41" s="2">
        <v>0</v>
      </c>
      <c r="AH41" s="2">
        <v>0</v>
      </c>
      <c r="AI41" s="2">
        <v>0</v>
      </c>
      <c r="AJ41" s="2">
        <v>0</v>
      </c>
      <c r="AK41" s="2">
        <v>0</v>
      </c>
      <c r="AL41" s="2">
        <v>0</v>
      </c>
      <c r="AM41" s="2">
        <v>0</v>
      </c>
      <c r="AN41" s="2">
        <v>0</v>
      </c>
      <c r="AO41" s="2">
        <v>0</v>
      </c>
      <c r="AP41" s="2">
        <v>0</v>
      </c>
      <c r="AQ41" s="2">
        <v>0</v>
      </c>
      <c r="AR41" s="2">
        <v>0</v>
      </c>
      <c r="AS41" s="2">
        <v>0</v>
      </c>
      <c r="AT41" s="2">
        <v>11.2</v>
      </c>
      <c r="AU41" s="2">
        <v>10400</v>
      </c>
      <c r="AV41" s="2">
        <v>83</v>
      </c>
      <c r="AW41" s="2">
        <f t="shared" si="6"/>
        <v>8632</v>
      </c>
      <c r="AX41" s="2">
        <v>3.8</v>
      </c>
      <c r="AY41" s="2">
        <v>3.8</v>
      </c>
      <c r="AZ41" s="2">
        <v>56</v>
      </c>
      <c r="BA41" s="9">
        <v>499</v>
      </c>
      <c r="BB41" s="2">
        <v>1</v>
      </c>
      <c r="BC41" s="2">
        <v>1</v>
      </c>
      <c r="BD41" s="2">
        <v>0</v>
      </c>
      <c r="BE41" s="2">
        <v>1</v>
      </c>
      <c r="BF41" s="2">
        <v>0</v>
      </c>
      <c r="BG41" s="2">
        <v>0</v>
      </c>
      <c r="BH41" s="2">
        <v>0</v>
      </c>
      <c r="BI41" s="2">
        <v>0</v>
      </c>
      <c r="BK41" s="2">
        <v>0</v>
      </c>
      <c r="BL41" s="2">
        <v>0</v>
      </c>
      <c r="BM41" s="4"/>
      <c r="BN41" s="4">
        <v>42872</v>
      </c>
      <c r="BO41" s="4">
        <f t="shared" si="3"/>
        <v>42674</v>
      </c>
      <c r="BP41" s="4">
        <v>42674</v>
      </c>
      <c r="BQ41" s="3">
        <f t="shared" si="4"/>
        <v>90</v>
      </c>
      <c r="BR41" s="4">
        <v>42872</v>
      </c>
      <c r="BS41" s="3">
        <f t="shared" si="8"/>
        <v>288</v>
      </c>
      <c r="BT41" s="2">
        <v>0</v>
      </c>
      <c r="BX41" s="22"/>
      <c r="BY41" s="19"/>
    </row>
    <row r="42" spans="1:77" s="2" customFormat="1" x14ac:dyDescent="0.15">
      <c r="A42" s="2">
        <v>53</v>
      </c>
      <c r="B42" s="2">
        <v>351</v>
      </c>
      <c r="C42" s="8">
        <v>100198386</v>
      </c>
      <c r="D42" s="4">
        <v>42664</v>
      </c>
      <c r="E42" s="2">
        <v>3</v>
      </c>
      <c r="F42" s="4">
        <v>31929</v>
      </c>
      <c r="G42" s="2">
        <f t="shared" si="7"/>
        <v>29.410958904109588</v>
      </c>
      <c r="H42" s="2">
        <v>1</v>
      </c>
      <c r="I42" s="2">
        <v>0</v>
      </c>
      <c r="J42" s="4">
        <v>36892</v>
      </c>
      <c r="K42" s="2">
        <f t="shared" si="9"/>
        <v>15.813698630136987</v>
      </c>
      <c r="L42" s="2">
        <v>2</v>
      </c>
      <c r="S42" s="2">
        <v>3</v>
      </c>
      <c r="T42" s="2">
        <v>0</v>
      </c>
      <c r="U42" s="2">
        <v>2</v>
      </c>
      <c r="V42" s="2" t="s">
        <v>121</v>
      </c>
      <c r="W42" s="2">
        <v>1</v>
      </c>
      <c r="X42" s="2">
        <v>3</v>
      </c>
      <c r="Y42" s="2">
        <v>0</v>
      </c>
      <c r="Z42" s="2">
        <v>1</v>
      </c>
      <c r="AA42" s="2">
        <v>1</v>
      </c>
      <c r="AB42" s="2">
        <v>0</v>
      </c>
      <c r="AC42" s="2">
        <v>1</v>
      </c>
      <c r="AD42" s="2">
        <v>0</v>
      </c>
      <c r="AE42" s="2">
        <v>0</v>
      </c>
      <c r="AF42" s="2">
        <v>1</v>
      </c>
      <c r="AG42" s="2">
        <v>0</v>
      </c>
      <c r="AH42" s="2">
        <v>0</v>
      </c>
      <c r="AI42" s="2">
        <v>0</v>
      </c>
      <c r="AJ42" s="2">
        <v>0</v>
      </c>
      <c r="AK42" s="2">
        <v>0</v>
      </c>
      <c r="AL42" s="2">
        <v>0</v>
      </c>
      <c r="AM42" s="2">
        <v>0</v>
      </c>
      <c r="AN42" s="2">
        <v>1</v>
      </c>
      <c r="AO42" s="2">
        <v>0</v>
      </c>
      <c r="AP42" s="2">
        <v>0</v>
      </c>
      <c r="AQ42" s="2">
        <v>0</v>
      </c>
      <c r="AR42" s="2">
        <v>0</v>
      </c>
      <c r="AS42" s="2">
        <v>0</v>
      </c>
      <c r="AT42" s="2">
        <v>10.3</v>
      </c>
      <c r="AU42" s="2">
        <v>3700</v>
      </c>
      <c r="AV42" s="2">
        <v>63.9</v>
      </c>
      <c r="AW42" s="2">
        <f t="shared" si="6"/>
        <v>2364.3000000000002</v>
      </c>
      <c r="AX42" s="2">
        <v>3.5</v>
      </c>
      <c r="AY42" s="2">
        <v>1.6</v>
      </c>
      <c r="AZ42" s="2">
        <v>83</v>
      </c>
      <c r="BA42" s="9"/>
      <c r="BC42" s="2">
        <v>1</v>
      </c>
      <c r="BD42" s="2">
        <v>0</v>
      </c>
      <c r="BE42" s="2">
        <v>0</v>
      </c>
      <c r="BF42" s="2">
        <v>0</v>
      </c>
      <c r="BG42" s="2">
        <v>0</v>
      </c>
      <c r="BH42" s="2">
        <v>0</v>
      </c>
      <c r="BI42" s="2">
        <v>0</v>
      </c>
      <c r="BK42" s="2">
        <v>0</v>
      </c>
      <c r="BL42" s="2">
        <v>0</v>
      </c>
      <c r="BM42" s="4"/>
      <c r="BN42" s="4">
        <v>42861</v>
      </c>
      <c r="BO42" s="4">
        <f t="shared" si="3"/>
        <v>42754</v>
      </c>
      <c r="BP42" s="4">
        <v>42754</v>
      </c>
      <c r="BQ42" s="3">
        <f t="shared" si="4"/>
        <v>90</v>
      </c>
      <c r="BR42" s="4">
        <v>42861</v>
      </c>
      <c r="BS42" s="3">
        <f t="shared" si="8"/>
        <v>197</v>
      </c>
      <c r="BT42" s="2">
        <v>1</v>
      </c>
      <c r="BU42" s="2" t="s">
        <v>62</v>
      </c>
      <c r="BV42" s="2" t="s">
        <v>122</v>
      </c>
      <c r="BX42" s="22"/>
      <c r="BY42" s="19"/>
    </row>
    <row r="43" spans="1:77" s="2" customFormat="1" x14ac:dyDescent="0.15">
      <c r="A43" s="2">
        <v>54</v>
      </c>
      <c r="B43" s="2">
        <v>352</v>
      </c>
      <c r="C43" s="8">
        <v>100591176</v>
      </c>
      <c r="D43" s="4">
        <v>42589</v>
      </c>
      <c r="E43" s="2">
        <v>3</v>
      </c>
      <c r="F43" s="4">
        <v>31338</v>
      </c>
      <c r="G43" s="2">
        <f t="shared" si="7"/>
        <v>30.824657534246576</v>
      </c>
      <c r="H43" s="2">
        <v>0</v>
      </c>
      <c r="I43" s="2">
        <v>0</v>
      </c>
      <c r="J43" s="4">
        <v>42339</v>
      </c>
      <c r="K43" s="2">
        <f t="shared" si="9"/>
        <v>0.68493150684931503</v>
      </c>
      <c r="L43" s="2">
        <v>2</v>
      </c>
      <c r="S43" s="2">
        <v>3</v>
      </c>
      <c r="T43" s="2">
        <v>0</v>
      </c>
      <c r="U43" s="2">
        <v>1</v>
      </c>
      <c r="V43" s="2" t="s">
        <v>107</v>
      </c>
      <c r="W43" s="2">
        <v>1</v>
      </c>
      <c r="X43" s="2">
        <v>1</v>
      </c>
      <c r="Y43" s="2">
        <v>0</v>
      </c>
      <c r="Z43" s="2">
        <v>1</v>
      </c>
      <c r="AA43" s="2">
        <v>1</v>
      </c>
      <c r="AB43" s="2">
        <v>0</v>
      </c>
      <c r="AC43" s="2">
        <v>0</v>
      </c>
      <c r="AD43" s="2">
        <v>0</v>
      </c>
      <c r="AE43" s="2">
        <v>0</v>
      </c>
      <c r="AF43" s="2">
        <v>0</v>
      </c>
      <c r="AG43" s="2">
        <v>0</v>
      </c>
      <c r="AH43" s="2">
        <v>0</v>
      </c>
      <c r="AI43" s="2">
        <v>0</v>
      </c>
      <c r="AJ43" s="2">
        <v>0</v>
      </c>
      <c r="AK43" s="2">
        <v>1</v>
      </c>
      <c r="AL43" s="2">
        <v>0</v>
      </c>
      <c r="AM43" s="2">
        <v>0</v>
      </c>
      <c r="AN43" s="2">
        <v>0</v>
      </c>
      <c r="AO43" s="2">
        <v>0</v>
      </c>
      <c r="AP43" s="2">
        <v>0</v>
      </c>
      <c r="AQ43" s="2">
        <v>0</v>
      </c>
      <c r="AR43" s="2">
        <v>0</v>
      </c>
      <c r="AS43" s="2">
        <v>0</v>
      </c>
      <c r="AT43" s="2">
        <v>12</v>
      </c>
      <c r="AU43" s="2">
        <v>5900</v>
      </c>
      <c r="AV43" s="2">
        <v>49.8</v>
      </c>
      <c r="AW43" s="2">
        <f t="shared" si="6"/>
        <v>2938.2</v>
      </c>
      <c r="AX43" s="2">
        <v>4</v>
      </c>
      <c r="AY43" s="2">
        <v>4.5999999999999996</v>
      </c>
      <c r="BA43" s="9"/>
      <c r="BC43" s="2">
        <v>1</v>
      </c>
      <c r="BD43" s="2">
        <v>0</v>
      </c>
      <c r="BE43" s="2">
        <v>1</v>
      </c>
      <c r="BF43" s="2">
        <v>0</v>
      </c>
      <c r="BG43" s="2">
        <v>0</v>
      </c>
      <c r="BH43" s="2">
        <v>0</v>
      </c>
      <c r="BI43" s="2">
        <v>0</v>
      </c>
      <c r="BK43" s="2">
        <v>0</v>
      </c>
      <c r="BL43" s="2">
        <v>0</v>
      </c>
      <c r="BM43" s="4"/>
      <c r="BN43" s="4">
        <v>42867</v>
      </c>
      <c r="BO43" s="4">
        <f t="shared" si="3"/>
        <v>42679</v>
      </c>
      <c r="BP43" s="4">
        <v>42679</v>
      </c>
      <c r="BQ43" s="3">
        <f t="shared" si="4"/>
        <v>90</v>
      </c>
      <c r="BR43" s="4">
        <v>42867</v>
      </c>
      <c r="BS43" s="3">
        <f t="shared" si="8"/>
        <v>278</v>
      </c>
      <c r="BT43" s="2">
        <v>0</v>
      </c>
      <c r="BX43" s="22"/>
      <c r="BY43" s="19"/>
    </row>
    <row r="44" spans="1:77" s="2" customFormat="1" x14ac:dyDescent="0.15">
      <c r="A44" s="2">
        <v>55</v>
      </c>
      <c r="B44" s="2">
        <v>360</v>
      </c>
      <c r="C44" s="67">
        <v>100481725</v>
      </c>
      <c r="D44" s="4">
        <v>42611</v>
      </c>
      <c r="E44" s="2">
        <v>3</v>
      </c>
      <c r="F44" s="4">
        <v>29418</v>
      </c>
      <c r="G44" s="2">
        <f t="shared" si="7"/>
        <v>36.145205479452052</v>
      </c>
      <c r="H44" s="2">
        <v>1</v>
      </c>
      <c r="I44" s="2">
        <v>1</v>
      </c>
      <c r="J44" s="4">
        <v>41275</v>
      </c>
      <c r="K44" s="2">
        <f t="shared" si="9"/>
        <v>3.6602739726027398</v>
      </c>
      <c r="L44" s="2">
        <v>2</v>
      </c>
      <c r="S44" s="2">
        <v>2</v>
      </c>
      <c r="T44" s="2">
        <v>0</v>
      </c>
      <c r="U44" s="2">
        <v>1</v>
      </c>
      <c r="V44" s="2" t="s">
        <v>123</v>
      </c>
      <c r="W44" s="2">
        <v>1</v>
      </c>
      <c r="X44" s="2">
        <v>5</v>
      </c>
      <c r="Y44" s="2">
        <v>0</v>
      </c>
      <c r="Z44" s="2">
        <v>1</v>
      </c>
      <c r="AA44" s="2">
        <v>1</v>
      </c>
      <c r="AB44" s="2">
        <v>0</v>
      </c>
      <c r="AC44" s="2">
        <v>0</v>
      </c>
      <c r="AD44" s="2">
        <v>0</v>
      </c>
      <c r="AE44" s="2">
        <v>1</v>
      </c>
      <c r="AF44" s="2">
        <v>0</v>
      </c>
      <c r="AG44" s="2">
        <v>0</v>
      </c>
      <c r="AH44" s="2">
        <v>0</v>
      </c>
      <c r="AI44" s="2">
        <v>0</v>
      </c>
      <c r="AJ44" s="2">
        <v>0</v>
      </c>
      <c r="AK44" s="2">
        <v>0</v>
      </c>
      <c r="AL44" s="2">
        <v>0</v>
      </c>
      <c r="AM44" s="2">
        <v>0</v>
      </c>
      <c r="AN44" s="2">
        <v>0</v>
      </c>
      <c r="AO44" s="2">
        <v>0</v>
      </c>
      <c r="AP44" s="2">
        <v>1</v>
      </c>
      <c r="AQ44" s="2">
        <v>0</v>
      </c>
      <c r="AR44" s="2">
        <v>0</v>
      </c>
      <c r="AS44" s="2">
        <v>0</v>
      </c>
      <c r="AT44" s="2">
        <v>8.4</v>
      </c>
      <c r="AU44" s="2">
        <v>15400</v>
      </c>
      <c r="AV44" s="2">
        <v>81.400000000000006</v>
      </c>
      <c r="AW44" s="2">
        <f t="shared" si="6"/>
        <v>12535.6</v>
      </c>
      <c r="AX44" s="2">
        <v>4.2</v>
      </c>
      <c r="AY44" s="2">
        <v>11</v>
      </c>
      <c r="AZ44" s="2">
        <v>78</v>
      </c>
      <c r="BA44" s="9"/>
      <c r="BC44" s="2">
        <v>1</v>
      </c>
      <c r="BD44" s="2">
        <v>0</v>
      </c>
      <c r="BE44" s="2">
        <v>0</v>
      </c>
      <c r="BF44" s="2">
        <v>0</v>
      </c>
      <c r="BG44" s="2">
        <v>0</v>
      </c>
      <c r="BH44" s="2">
        <v>0</v>
      </c>
      <c r="BI44" s="2">
        <v>0</v>
      </c>
      <c r="BK44" s="2">
        <v>0</v>
      </c>
      <c r="BL44" s="2">
        <v>0</v>
      </c>
      <c r="BM44" s="4"/>
      <c r="BN44" s="4">
        <v>42859</v>
      </c>
      <c r="BO44" s="4">
        <f t="shared" si="3"/>
        <v>42701</v>
      </c>
      <c r="BP44" s="4">
        <v>42701</v>
      </c>
      <c r="BQ44" s="3">
        <f t="shared" si="4"/>
        <v>90</v>
      </c>
      <c r="BR44" s="4">
        <v>42859</v>
      </c>
      <c r="BS44" s="3">
        <f t="shared" si="8"/>
        <v>248</v>
      </c>
      <c r="BT44" s="2">
        <v>0</v>
      </c>
      <c r="BX44" s="22"/>
      <c r="BY44" s="19"/>
    </row>
    <row r="45" spans="1:77" s="2" customFormat="1" x14ac:dyDescent="0.15">
      <c r="A45" s="2">
        <v>57</v>
      </c>
      <c r="B45" s="2">
        <v>362</v>
      </c>
      <c r="C45" s="8">
        <v>100597104</v>
      </c>
      <c r="D45" s="4">
        <v>42621</v>
      </c>
      <c r="E45" s="2">
        <v>3</v>
      </c>
      <c r="F45" s="4">
        <v>35079</v>
      </c>
      <c r="G45" s="2">
        <f t="shared" si="7"/>
        <v>20.663013698630138</v>
      </c>
      <c r="H45" s="2">
        <v>1</v>
      </c>
      <c r="I45" s="2">
        <v>0</v>
      </c>
      <c r="J45" s="4">
        <v>39083</v>
      </c>
      <c r="K45" s="2">
        <f t="shared" si="9"/>
        <v>9.6931506849315063</v>
      </c>
      <c r="L45" s="2">
        <v>2</v>
      </c>
      <c r="S45" s="2">
        <v>3</v>
      </c>
      <c r="T45" s="2">
        <v>0</v>
      </c>
      <c r="U45" s="2">
        <v>3</v>
      </c>
      <c r="V45" s="2" t="s">
        <v>125</v>
      </c>
      <c r="W45" s="2">
        <v>1</v>
      </c>
      <c r="X45" s="2">
        <v>4</v>
      </c>
      <c r="Y45" s="2">
        <v>0</v>
      </c>
      <c r="Z45" s="2">
        <v>1</v>
      </c>
      <c r="AA45" s="2">
        <v>1</v>
      </c>
      <c r="AB45" s="2">
        <v>0</v>
      </c>
      <c r="AC45" s="2">
        <v>0</v>
      </c>
      <c r="AD45" s="2">
        <v>0</v>
      </c>
      <c r="AE45" s="2">
        <v>1</v>
      </c>
      <c r="AF45" s="2">
        <v>0</v>
      </c>
      <c r="AG45" s="2">
        <v>0</v>
      </c>
      <c r="AH45" s="2">
        <v>0</v>
      </c>
      <c r="AI45" s="2">
        <v>0</v>
      </c>
      <c r="AJ45" s="2">
        <v>1</v>
      </c>
      <c r="AK45" s="2">
        <v>0</v>
      </c>
      <c r="AL45" s="2">
        <v>0</v>
      </c>
      <c r="AM45" s="2">
        <v>0</v>
      </c>
      <c r="AN45" s="2">
        <v>0</v>
      </c>
      <c r="AO45" s="2">
        <v>0</v>
      </c>
      <c r="AP45" s="2">
        <v>0</v>
      </c>
      <c r="AQ45" s="2">
        <v>0</v>
      </c>
      <c r="AR45" s="2">
        <v>0</v>
      </c>
      <c r="AS45" s="2">
        <v>0</v>
      </c>
      <c r="AT45" s="2">
        <v>11.5</v>
      </c>
      <c r="AU45" s="2">
        <v>19300</v>
      </c>
      <c r="AV45" s="2">
        <v>54.6</v>
      </c>
      <c r="AW45" s="2">
        <f t="shared" si="6"/>
        <v>10537.8</v>
      </c>
      <c r="AX45" s="2">
        <v>3</v>
      </c>
      <c r="AY45" s="2">
        <v>3.4</v>
      </c>
      <c r="BA45" s="9"/>
      <c r="BC45" s="2">
        <v>1</v>
      </c>
      <c r="BD45" s="2">
        <v>0</v>
      </c>
      <c r="BE45" s="2">
        <v>1</v>
      </c>
      <c r="BF45" s="2">
        <v>0</v>
      </c>
      <c r="BG45" s="2">
        <v>0</v>
      </c>
      <c r="BH45" s="2">
        <v>0</v>
      </c>
      <c r="BI45" s="2">
        <v>0</v>
      </c>
      <c r="BK45" s="2">
        <v>0</v>
      </c>
      <c r="BL45" s="2">
        <v>0</v>
      </c>
      <c r="BM45" s="4"/>
      <c r="BN45" s="4">
        <v>42864</v>
      </c>
      <c r="BO45" s="4">
        <f t="shared" si="3"/>
        <v>42711</v>
      </c>
      <c r="BP45" s="4">
        <v>42711</v>
      </c>
      <c r="BQ45" s="3">
        <f t="shared" si="4"/>
        <v>90</v>
      </c>
      <c r="BR45" s="4">
        <v>42864</v>
      </c>
      <c r="BS45" s="3">
        <f t="shared" si="8"/>
        <v>243</v>
      </c>
      <c r="BT45" s="2">
        <v>0</v>
      </c>
      <c r="BX45" s="22"/>
      <c r="BY45" s="19"/>
    </row>
    <row r="46" spans="1:77" s="2" customFormat="1" x14ac:dyDescent="0.15">
      <c r="A46" s="2">
        <v>58</v>
      </c>
      <c r="B46" s="2">
        <v>363</v>
      </c>
      <c r="C46" s="8">
        <v>100171006</v>
      </c>
      <c r="D46" s="4">
        <v>42625</v>
      </c>
      <c r="E46" s="2">
        <v>3</v>
      </c>
      <c r="F46" s="4">
        <v>32895</v>
      </c>
      <c r="G46" s="2">
        <f t="shared" si="7"/>
        <v>26.657534246575342</v>
      </c>
      <c r="H46" s="2">
        <v>1</v>
      </c>
      <c r="I46" s="2">
        <v>0</v>
      </c>
      <c r="J46" s="4">
        <v>39814</v>
      </c>
      <c r="K46" s="2">
        <f t="shared" si="9"/>
        <v>7.7013698630136984</v>
      </c>
      <c r="L46" s="2">
        <v>2</v>
      </c>
      <c r="S46" s="2">
        <v>3</v>
      </c>
      <c r="T46" s="2">
        <v>0</v>
      </c>
      <c r="U46" s="2">
        <v>1</v>
      </c>
      <c r="V46" s="2" t="s">
        <v>75</v>
      </c>
      <c r="W46" s="2">
        <v>1</v>
      </c>
      <c r="X46" s="2">
        <v>13</v>
      </c>
      <c r="Y46" s="2">
        <v>1</v>
      </c>
      <c r="Z46" s="2">
        <v>1</v>
      </c>
      <c r="AA46" s="2">
        <v>1</v>
      </c>
      <c r="AB46" s="2">
        <v>1</v>
      </c>
      <c r="AC46" s="2">
        <v>1</v>
      </c>
      <c r="AD46" s="2">
        <v>0</v>
      </c>
      <c r="AE46" s="2">
        <v>0</v>
      </c>
      <c r="AF46" s="2">
        <v>0</v>
      </c>
      <c r="AG46" s="2">
        <v>0</v>
      </c>
      <c r="AH46" s="2">
        <v>1</v>
      </c>
      <c r="AI46" s="2">
        <v>0</v>
      </c>
      <c r="AJ46" s="2">
        <v>0</v>
      </c>
      <c r="AK46" s="2">
        <v>0</v>
      </c>
      <c r="AL46" s="2">
        <v>0</v>
      </c>
      <c r="AM46" s="2">
        <v>0</v>
      </c>
      <c r="AN46" s="2">
        <v>0</v>
      </c>
      <c r="AO46" s="2">
        <v>0</v>
      </c>
      <c r="AP46" s="2">
        <v>0</v>
      </c>
      <c r="AQ46" s="2">
        <v>0</v>
      </c>
      <c r="AR46" s="2">
        <v>0</v>
      </c>
      <c r="AS46" s="2">
        <v>0</v>
      </c>
      <c r="AT46" s="2">
        <v>12.4</v>
      </c>
      <c r="AU46" s="2">
        <v>7600</v>
      </c>
      <c r="AV46" s="2">
        <v>63.8</v>
      </c>
      <c r="AW46" s="2">
        <f t="shared" si="6"/>
        <v>4848.8</v>
      </c>
      <c r="AX46" s="2">
        <v>2.9</v>
      </c>
      <c r="AY46" s="2">
        <v>31.6</v>
      </c>
      <c r="AZ46" s="2">
        <v>58</v>
      </c>
      <c r="BA46" s="9"/>
      <c r="BC46" s="2">
        <v>1</v>
      </c>
      <c r="BD46" s="2">
        <v>0</v>
      </c>
      <c r="BE46" s="2">
        <v>0</v>
      </c>
      <c r="BF46" s="2">
        <v>0</v>
      </c>
      <c r="BG46" s="2">
        <v>0</v>
      </c>
      <c r="BH46" s="2">
        <v>1</v>
      </c>
      <c r="BJ46" s="4">
        <v>42630</v>
      </c>
      <c r="BK46" s="2">
        <v>0</v>
      </c>
      <c r="BL46" s="2">
        <v>2</v>
      </c>
      <c r="BM46" s="4">
        <v>42849</v>
      </c>
      <c r="BN46" s="4">
        <v>42871</v>
      </c>
      <c r="BO46" s="4">
        <f t="shared" si="3"/>
        <v>42715</v>
      </c>
      <c r="BP46" s="4">
        <v>42630</v>
      </c>
      <c r="BQ46" s="3">
        <f t="shared" si="4"/>
        <v>5</v>
      </c>
      <c r="BR46" s="4">
        <v>42630</v>
      </c>
      <c r="BS46" s="3">
        <f t="shared" si="8"/>
        <v>5</v>
      </c>
      <c r="BT46" s="2">
        <v>1</v>
      </c>
      <c r="BU46" s="2" t="s">
        <v>62</v>
      </c>
      <c r="BV46" s="2" t="s">
        <v>126</v>
      </c>
      <c r="BX46" s="22"/>
      <c r="BY46" s="19"/>
    </row>
    <row r="47" spans="1:77" s="2" customFormat="1" x14ac:dyDescent="0.15">
      <c r="A47" s="2">
        <v>60</v>
      </c>
      <c r="B47" s="2">
        <v>368</v>
      </c>
      <c r="C47" s="8">
        <v>29287119</v>
      </c>
      <c r="D47" s="4">
        <v>42637</v>
      </c>
      <c r="E47" s="2">
        <v>3</v>
      </c>
      <c r="F47" s="4">
        <v>27690</v>
      </c>
      <c r="G47" s="2">
        <f t="shared" si="7"/>
        <v>40.950684931506849</v>
      </c>
      <c r="H47" s="2">
        <v>0</v>
      </c>
      <c r="I47" s="2">
        <v>0</v>
      </c>
      <c r="J47" s="4">
        <v>31048</v>
      </c>
      <c r="K47" s="2">
        <f t="shared" si="9"/>
        <v>31.75068493150685</v>
      </c>
      <c r="L47" s="2">
        <v>2</v>
      </c>
      <c r="S47" s="2">
        <v>3</v>
      </c>
      <c r="T47" s="2">
        <v>0</v>
      </c>
      <c r="U47" s="2">
        <v>1</v>
      </c>
      <c r="V47" s="2" t="s">
        <v>115</v>
      </c>
      <c r="W47" s="2">
        <v>1</v>
      </c>
      <c r="X47" s="2">
        <v>3</v>
      </c>
      <c r="Y47" s="2">
        <v>1</v>
      </c>
      <c r="Z47" s="2">
        <v>1</v>
      </c>
      <c r="AA47" s="2">
        <v>0</v>
      </c>
      <c r="AB47" s="2">
        <v>0</v>
      </c>
      <c r="AC47" s="2">
        <v>1</v>
      </c>
      <c r="AD47" s="2">
        <v>0</v>
      </c>
      <c r="AE47" s="2">
        <v>0</v>
      </c>
      <c r="AF47" s="2">
        <v>1</v>
      </c>
      <c r="AG47" s="2">
        <v>0</v>
      </c>
      <c r="AH47" s="2">
        <v>0</v>
      </c>
      <c r="AI47" s="2">
        <v>0</v>
      </c>
      <c r="AJ47" s="2">
        <v>0</v>
      </c>
      <c r="AK47" s="2">
        <v>0</v>
      </c>
      <c r="AL47" s="2">
        <v>0</v>
      </c>
      <c r="AM47" s="2">
        <v>0</v>
      </c>
      <c r="AN47" s="2">
        <v>0</v>
      </c>
      <c r="AO47" s="2">
        <v>0</v>
      </c>
      <c r="AP47" s="2">
        <v>0</v>
      </c>
      <c r="AQ47" s="2">
        <v>0</v>
      </c>
      <c r="AR47" s="2">
        <v>1</v>
      </c>
      <c r="AS47" s="2">
        <v>0</v>
      </c>
      <c r="AT47" s="2">
        <v>8.6999999999999993</v>
      </c>
      <c r="AU47" s="2">
        <v>32700</v>
      </c>
      <c r="AV47" s="2">
        <v>83.7</v>
      </c>
      <c r="AW47" s="2">
        <f t="shared" si="6"/>
        <v>27369.9</v>
      </c>
      <c r="AX47" s="2">
        <v>3.9</v>
      </c>
      <c r="AY47" s="2">
        <v>3.3</v>
      </c>
      <c r="BA47" s="9"/>
      <c r="BC47" s="2">
        <v>0</v>
      </c>
      <c r="BD47" s="2">
        <v>0</v>
      </c>
      <c r="BE47" s="2">
        <v>0</v>
      </c>
      <c r="BF47" s="2">
        <v>0</v>
      </c>
      <c r="BG47" s="2">
        <v>0</v>
      </c>
      <c r="BH47" s="2">
        <v>0</v>
      </c>
      <c r="BI47" s="2">
        <v>0</v>
      </c>
      <c r="BK47" s="2">
        <v>0</v>
      </c>
      <c r="BL47" s="2">
        <v>0</v>
      </c>
      <c r="BM47" s="4"/>
      <c r="BN47" s="4">
        <v>42871</v>
      </c>
      <c r="BO47" s="4">
        <f t="shared" si="3"/>
        <v>42727</v>
      </c>
      <c r="BP47" s="4">
        <v>42727</v>
      </c>
      <c r="BQ47" s="3">
        <f t="shared" si="4"/>
        <v>90</v>
      </c>
      <c r="BR47" s="4">
        <v>42871</v>
      </c>
      <c r="BS47" s="3">
        <f t="shared" si="8"/>
        <v>234</v>
      </c>
      <c r="BT47" s="2">
        <v>1</v>
      </c>
      <c r="BU47" s="2" t="s">
        <v>59</v>
      </c>
      <c r="BX47" s="22"/>
      <c r="BY47" s="19"/>
    </row>
    <row r="48" spans="1:77" s="2" customFormat="1" x14ac:dyDescent="0.15">
      <c r="A48" s="2">
        <v>61</v>
      </c>
      <c r="B48" s="2">
        <v>371</v>
      </c>
      <c r="C48" s="8">
        <v>26547064</v>
      </c>
      <c r="D48" s="4">
        <v>42639</v>
      </c>
      <c r="E48" s="2">
        <v>3</v>
      </c>
      <c r="F48" s="4">
        <v>24653</v>
      </c>
      <c r="G48" s="2">
        <f t="shared" si="7"/>
        <v>49.276712328767125</v>
      </c>
      <c r="H48" s="2">
        <v>0</v>
      </c>
      <c r="I48" s="2">
        <v>1</v>
      </c>
      <c r="J48" s="4">
        <v>37987</v>
      </c>
      <c r="K48" s="2">
        <f t="shared" si="9"/>
        <v>12.745205479452055</v>
      </c>
      <c r="L48" s="2">
        <v>2</v>
      </c>
      <c r="S48" s="2">
        <v>3</v>
      </c>
      <c r="T48" s="2">
        <v>0</v>
      </c>
      <c r="U48" s="2">
        <v>1</v>
      </c>
      <c r="V48" s="2" t="s">
        <v>58</v>
      </c>
      <c r="W48" s="2">
        <v>1</v>
      </c>
      <c r="X48" s="2">
        <v>3</v>
      </c>
      <c r="Y48" s="2">
        <v>1</v>
      </c>
      <c r="Z48" s="2">
        <v>1</v>
      </c>
      <c r="AA48" s="2">
        <v>1</v>
      </c>
      <c r="AB48" s="2">
        <v>0</v>
      </c>
      <c r="AC48" s="2">
        <v>1</v>
      </c>
      <c r="AD48" s="2">
        <v>0</v>
      </c>
      <c r="AE48" s="2">
        <v>0</v>
      </c>
      <c r="AF48" s="2">
        <v>1</v>
      </c>
      <c r="AG48" s="2">
        <v>0</v>
      </c>
      <c r="AH48" s="2">
        <v>0</v>
      </c>
      <c r="AI48" s="2">
        <v>0</v>
      </c>
      <c r="AJ48" s="2">
        <v>0</v>
      </c>
      <c r="AK48" s="2">
        <v>0</v>
      </c>
      <c r="AL48" s="2">
        <v>0</v>
      </c>
      <c r="AM48" s="2">
        <v>0</v>
      </c>
      <c r="AN48" s="2">
        <v>0</v>
      </c>
      <c r="AO48" s="2">
        <v>0</v>
      </c>
      <c r="AP48" s="2">
        <v>0</v>
      </c>
      <c r="AQ48" s="2">
        <v>0</v>
      </c>
      <c r="AR48" s="2">
        <v>0</v>
      </c>
      <c r="AS48" s="2">
        <v>0</v>
      </c>
      <c r="AT48" s="2">
        <v>14.6</v>
      </c>
      <c r="AU48" s="2">
        <v>14500</v>
      </c>
      <c r="AV48" s="2">
        <v>73.8</v>
      </c>
      <c r="AW48" s="2">
        <f t="shared" si="6"/>
        <v>10701</v>
      </c>
      <c r="AX48" s="2">
        <v>3.9</v>
      </c>
      <c r="AY48" s="2">
        <v>9</v>
      </c>
      <c r="AZ48" s="2">
        <v>16</v>
      </c>
      <c r="BA48" s="9"/>
      <c r="BC48" s="2">
        <v>0</v>
      </c>
      <c r="BD48" s="2">
        <v>0</v>
      </c>
      <c r="BE48" s="2">
        <v>0</v>
      </c>
      <c r="BF48" s="2">
        <v>0</v>
      </c>
      <c r="BG48" s="2">
        <v>0</v>
      </c>
      <c r="BH48" s="2">
        <v>0</v>
      </c>
      <c r="BI48" s="2">
        <v>0</v>
      </c>
      <c r="BK48" s="2">
        <v>0</v>
      </c>
      <c r="BL48" s="2">
        <v>0</v>
      </c>
      <c r="BM48" s="4"/>
      <c r="BN48" s="4">
        <v>42794</v>
      </c>
      <c r="BO48" s="4">
        <f t="shared" si="3"/>
        <v>42729</v>
      </c>
      <c r="BP48" s="4">
        <v>42729</v>
      </c>
      <c r="BQ48" s="3">
        <f t="shared" si="4"/>
        <v>90</v>
      </c>
      <c r="BR48" s="4">
        <v>42794</v>
      </c>
      <c r="BS48" s="3">
        <f t="shared" si="8"/>
        <v>155</v>
      </c>
      <c r="BT48" s="2">
        <v>0</v>
      </c>
      <c r="BV48" s="2" t="s">
        <v>128</v>
      </c>
      <c r="BX48" s="22"/>
      <c r="BY48" s="19"/>
    </row>
    <row r="49" spans="1:77" s="2" customFormat="1" x14ac:dyDescent="0.15">
      <c r="A49" s="2">
        <v>62</v>
      </c>
      <c r="B49" s="2">
        <v>372</v>
      </c>
      <c r="C49" s="8">
        <v>100653051</v>
      </c>
      <c r="D49" s="4">
        <v>42639</v>
      </c>
      <c r="E49" s="2">
        <v>3</v>
      </c>
      <c r="F49" s="4">
        <v>31883</v>
      </c>
      <c r="G49" s="2">
        <f t="shared" si="7"/>
        <v>29.468493150684932</v>
      </c>
      <c r="H49" s="2">
        <v>1</v>
      </c>
      <c r="I49" s="2">
        <v>0</v>
      </c>
      <c r="J49" s="4">
        <v>42614</v>
      </c>
      <c r="K49" s="2">
        <f t="shared" si="9"/>
        <v>6.8493150684931503E-2</v>
      </c>
      <c r="L49" s="2">
        <v>2</v>
      </c>
      <c r="S49" s="2">
        <v>3</v>
      </c>
      <c r="T49" s="2">
        <v>0</v>
      </c>
      <c r="U49" s="2">
        <v>3</v>
      </c>
      <c r="V49" s="2" t="s">
        <v>129</v>
      </c>
      <c r="W49" s="2">
        <v>1</v>
      </c>
      <c r="X49" s="2">
        <v>4</v>
      </c>
      <c r="Y49" s="2">
        <v>0</v>
      </c>
      <c r="Z49" s="2">
        <v>1</v>
      </c>
      <c r="AA49" s="2">
        <v>0</v>
      </c>
      <c r="AB49" s="2">
        <v>0</v>
      </c>
      <c r="AC49" s="2">
        <v>1</v>
      </c>
      <c r="AD49" s="2">
        <v>0</v>
      </c>
      <c r="AE49" s="2">
        <v>1</v>
      </c>
      <c r="AF49" s="2">
        <v>0</v>
      </c>
      <c r="AG49" s="2">
        <v>0</v>
      </c>
      <c r="AH49" s="2">
        <v>0</v>
      </c>
      <c r="AI49" s="2">
        <v>0</v>
      </c>
      <c r="AJ49" s="2">
        <v>0</v>
      </c>
      <c r="AK49" s="2">
        <v>0</v>
      </c>
      <c r="AL49" s="2">
        <v>0</v>
      </c>
      <c r="AM49" s="2">
        <v>0</v>
      </c>
      <c r="AN49" s="2">
        <v>0</v>
      </c>
      <c r="AO49" s="2">
        <v>0</v>
      </c>
      <c r="AP49" s="2">
        <v>0</v>
      </c>
      <c r="AQ49" s="2">
        <v>0</v>
      </c>
      <c r="AR49" s="2">
        <v>0</v>
      </c>
      <c r="AS49" s="2">
        <v>0</v>
      </c>
      <c r="AT49" s="2">
        <v>9.6</v>
      </c>
      <c r="AU49" s="2">
        <v>16700</v>
      </c>
      <c r="AV49" s="2">
        <v>86.2</v>
      </c>
      <c r="AW49" s="2">
        <f t="shared" si="6"/>
        <v>14395.4</v>
      </c>
      <c r="AX49" s="2">
        <v>3.6</v>
      </c>
      <c r="AY49" s="2">
        <v>16.8</v>
      </c>
      <c r="AZ49" s="2">
        <v>66</v>
      </c>
      <c r="BA49" s="9"/>
      <c r="BC49" s="2">
        <v>1</v>
      </c>
      <c r="BD49" s="2">
        <v>0</v>
      </c>
      <c r="BE49" s="2">
        <v>0</v>
      </c>
      <c r="BF49" s="2">
        <v>0</v>
      </c>
      <c r="BG49" s="2">
        <v>0</v>
      </c>
      <c r="BH49" s="2">
        <v>1</v>
      </c>
      <c r="BI49" s="2">
        <v>1</v>
      </c>
      <c r="BJ49" s="4">
        <v>42655</v>
      </c>
      <c r="BK49" s="2">
        <v>1</v>
      </c>
      <c r="BL49" s="2">
        <v>3</v>
      </c>
      <c r="BM49" s="4">
        <v>42751</v>
      </c>
      <c r="BN49" s="4">
        <v>42871</v>
      </c>
      <c r="BO49" s="4">
        <f t="shared" si="3"/>
        <v>42729</v>
      </c>
      <c r="BP49" s="4">
        <v>42655</v>
      </c>
      <c r="BQ49" s="3">
        <f t="shared" si="4"/>
        <v>16</v>
      </c>
      <c r="BR49" s="4">
        <v>42655</v>
      </c>
      <c r="BS49" s="3">
        <f t="shared" si="8"/>
        <v>16</v>
      </c>
      <c r="BT49" s="2">
        <v>0</v>
      </c>
      <c r="BX49" s="25"/>
      <c r="BY49" s="19"/>
    </row>
    <row r="50" spans="1:77" s="2" customFormat="1" x14ac:dyDescent="0.15">
      <c r="A50" s="2">
        <v>63</v>
      </c>
      <c r="B50" s="2">
        <v>375</v>
      </c>
      <c r="C50" s="8">
        <v>100587866</v>
      </c>
      <c r="D50" s="4">
        <v>42655</v>
      </c>
      <c r="E50" s="2">
        <v>3</v>
      </c>
      <c r="F50" s="4">
        <v>27309</v>
      </c>
      <c r="G50" s="2">
        <f t="shared" si="7"/>
        <v>42.043835616438358</v>
      </c>
      <c r="H50" s="2">
        <v>0</v>
      </c>
      <c r="I50" s="2">
        <v>0</v>
      </c>
      <c r="J50" s="4">
        <v>39814</v>
      </c>
      <c r="K50" s="2">
        <f t="shared" si="9"/>
        <v>7.7835616438356166</v>
      </c>
      <c r="L50" s="2">
        <v>2</v>
      </c>
      <c r="S50" s="2">
        <v>3</v>
      </c>
      <c r="T50" s="2">
        <v>0</v>
      </c>
      <c r="U50" s="2">
        <v>2</v>
      </c>
      <c r="V50" s="2" t="s">
        <v>130</v>
      </c>
      <c r="W50" s="2">
        <v>1</v>
      </c>
      <c r="X50" s="2">
        <v>2</v>
      </c>
      <c r="Y50" s="2">
        <v>0</v>
      </c>
      <c r="Z50" s="2">
        <v>1</v>
      </c>
      <c r="AA50" s="2">
        <v>0</v>
      </c>
      <c r="AB50" s="2">
        <v>0</v>
      </c>
      <c r="AC50" s="2">
        <v>1</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11.3</v>
      </c>
      <c r="AU50" s="2">
        <v>12500</v>
      </c>
      <c r="AV50" s="2">
        <v>65.5</v>
      </c>
      <c r="AW50" s="2">
        <f t="shared" si="6"/>
        <v>8187.5</v>
      </c>
      <c r="AX50" s="2">
        <v>3</v>
      </c>
      <c r="AY50" s="2">
        <v>10.6</v>
      </c>
      <c r="AZ50" s="2">
        <v>45</v>
      </c>
      <c r="BA50" s="9"/>
      <c r="BC50" s="2">
        <v>1</v>
      </c>
      <c r="BD50" s="2">
        <v>0</v>
      </c>
      <c r="BE50" s="2">
        <v>0</v>
      </c>
      <c r="BF50" s="2">
        <v>0</v>
      </c>
      <c r="BG50" s="2">
        <v>0</v>
      </c>
      <c r="BH50" s="2">
        <v>0</v>
      </c>
      <c r="BI50" s="2">
        <v>0</v>
      </c>
      <c r="BK50" s="2">
        <v>0</v>
      </c>
      <c r="BL50" s="2">
        <v>0</v>
      </c>
      <c r="BM50" s="4"/>
      <c r="BN50" s="4">
        <v>42933</v>
      </c>
      <c r="BO50" s="4">
        <f t="shared" si="3"/>
        <v>42745</v>
      </c>
      <c r="BP50" s="4">
        <v>42933</v>
      </c>
      <c r="BQ50" s="3">
        <f t="shared" si="4"/>
        <v>278</v>
      </c>
      <c r="BR50" s="4">
        <v>42662</v>
      </c>
      <c r="BS50" s="3">
        <f t="shared" si="8"/>
        <v>7</v>
      </c>
      <c r="BT50" s="2">
        <v>0</v>
      </c>
      <c r="BX50" s="22"/>
      <c r="BY50" s="19"/>
    </row>
    <row r="51" spans="1:77" s="2" customFormat="1" x14ac:dyDescent="0.15">
      <c r="A51" s="2">
        <v>64</v>
      </c>
      <c r="B51" s="2">
        <v>376</v>
      </c>
      <c r="C51" s="8">
        <v>100628713</v>
      </c>
      <c r="D51" s="4">
        <v>42667</v>
      </c>
      <c r="E51" s="2">
        <v>3</v>
      </c>
      <c r="F51" s="4">
        <v>21950</v>
      </c>
      <c r="G51" s="2">
        <f t="shared" si="7"/>
        <v>56.758904109589039</v>
      </c>
      <c r="H51" s="2">
        <v>0</v>
      </c>
      <c r="I51" s="2">
        <v>1</v>
      </c>
      <c r="J51" s="4">
        <v>40179</v>
      </c>
      <c r="K51" s="2">
        <f t="shared" si="9"/>
        <v>6.816438356164384</v>
      </c>
      <c r="L51" s="2">
        <v>2</v>
      </c>
      <c r="S51" s="2">
        <v>2</v>
      </c>
      <c r="T51" s="2">
        <v>0</v>
      </c>
      <c r="U51" s="2">
        <v>1</v>
      </c>
      <c r="V51" s="2" t="s">
        <v>106</v>
      </c>
      <c r="W51" s="2">
        <v>1</v>
      </c>
      <c r="X51" s="2">
        <v>5</v>
      </c>
      <c r="Y51" s="2">
        <v>0</v>
      </c>
      <c r="Z51" s="2">
        <v>1</v>
      </c>
      <c r="AA51" s="2">
        <v>0</v>
      </c>
      <c r="AB51" s="2">
        <v>0</v>
      </c>
      <c r="AC51" s="2">
        <v>0</v>
      </c>
      <c r="AD51" s="2">
        <v>0</v>
      </c>
      <c r="AE51" s="2">
        <v>1</v>
      </c>
      <c r="AF51" s="2">
        <v>0</v>
      </c>
      <c r="AG51" s="2">
        <v>0</v>
      </c>
      <c r="AH51" s="2">
        <v>1</v>
      </c>
      <c r="AI51" s="2">
        <v>0</v>
      </c>
      <c r="AJ51" s="2">
        <v>0</v>
      </c>
      <c r="AK51" s="2">
        <v>0</v>
      </c>
      <c r="AL51" s="2">
        <v>0</v>
      </c>
      <c r="AM51" s="2">
        <v>0</v>
      </c>
      <c r="AN51" s="2">
        <v>0</v>
      </c>
      <c r="AO51" s="2">
        <v>0</v>
      </c>
      <c r="AP51" s="2">
        <v>0</v>
      </c>
      <c r="AQ51" s="2">
        <v>0</v>
      </c>
      <c r="AR51" s="2">
        <v>0</v>
      </c>
      <c r="AS51" s="2">
        <v>0</v>
      </c>
      <c r="AT51" s="2">
        <v>9.1999999999999993</v>
      </c>
      <c r="AU51" s="2">
        <v>12500</v>
      </c>
      <c r="AV51" s="2">
        <v>80.900000000000006</v>
      </c>
      <c r="AW51" s="2">
        <f t="shared" si="6"/>
        <v>10112.500000000002</v>
      </c>
      <c r="AX51" s="2">
        <v>4.5</v>
      </c>
      <c r="AY51" s="2">
        <v>0.2</v>
      </c>
      <c r="AZ51" s="2">
        <v>34</v>
      </c>
      <c r="BA51" s="9"/>
      <c r="BC51" s="2">
        <v>1</v>
      </c>
      <c r="BD51" s="2">
        <v>0</v>
      </c>
      <c r="BE51" s="2">
        <v>0</v>
      </c>
      <c r="BF51" s="2">
        <v>0</v>
      </c>
      <c r="BG51" s="2">
        <v>0</v>
      </c>
      <c r="BH51" s="2">
        <v>0</v>
      </c>
      <c r="BI51" s="2">
        <v>0</v>
      </c>
      <c r="BK51" s="2">
        <v>0</v>
      </c>
      <c r="BL51" s="2">
        <v>0</v>
      </c>
      <c r="BM51" s="4"/>
      <c r="BN51" s="4">
        <v>42865</v>
      </c>
      <c r="BO51" s="4">
        <f t="shared" si="3"/>
        <v>42757</v>
      </c>
      <c r="BP51" s="4">
        <v>42757</v>
      </c>
      <c r="BQ51" s="3">
        <f t="shared" si="4"/>
        <v>90</v>
      </c>
      <c r="BR51" s="4">
        <v>42865</v>
      </c>
      <c r="BS51" s="3">
        <f t="shared" si="8"/>
        <v>198</v>
      </c>
      <c r="BT51" s="2">
        <v>0</v>
      </c>
      <c r="BV51" s="2" t="s">
        <v>131</v>
      </c>
      <c r="BX51" s="22"/>
      <c r="BY51" s="19"/>
    </row>
    <row r="52" spans="1:77" s="2" customFormat="1" x14ac:dyDescent="0.15">
      <c r="A52" s="2">
        <v>65</v>
      </c>
      <c r="B52" s="2">
        <v>377</v>
      </c>
      <c r="C52" s="49">
        <v>35946019</v>
      </c>
      <c r="D52" s="4">
        <v>42674</v>
      </c>
      <c r="E52" s="2">
        <v>3</v>
      </c>
      <c r="F52" s="4">
        <v>22460</v>
      </c>
      <c r="G52" s="2">
        <f t="shared" si="7"/>
        <v>55.38082191780822</v>
      </c>
      <c r="H52" s="2">
        <v>1</v>
      </c>
      <c r="I52" s="2">
        <v>0</v>
      </c>
      <c r="J52" s="4">
        <v>40179</v>
      </c>
      <c r="K52" s="2">
        <f t="shared" si="9"/>
        <v>6.8356164383561646</v>
      </c>
      <c r="L52" s="2">
        <v>2</v>
      </c>
      <c r="S52" s="2">
        <v>3</v>
      </c>
      <c r="T52" s="2">
        <v>0</v>
      </c>
      <c r="U52" s="2">
        <v>1</v>
      </c>
      <c r="V52" s="2" t="s">
        <v>106</v>
      </c>
      <c r="W52" s="2">
        <v>1</v>
      </c>
      <c r="X52" s="2">
        <v>1</v>
      </c>
      <c r="Y52" s="2">
        <v>0</v>
      </c>
      <c r="Z52" s="2">
        <v>0</v>
      </c>
      <c r="AA52" s="2">
        <v>1</v>
      </c>
      <c r="AB52" s="2">
        <v>0</v>
      </c>
      <c r="AC52" s="2">
        <v>0</v>
      </c>
      <c r="AD52" s="2">
        <v>0</v>
      </c>
      <c r="AE52" s="2">
        <v>0</v>
      </c>
      <c r="AF52" s="2">
        <v>0</v>
      </c>
      <c r="AG52" s="2">
        <v>0</v>
      </c>
      <c r="AH52" s="2">
        <v>1</v>
      </c>
      <c r="AI52" s="2">
        <v>0</v>
      </c>
      <c r="AJ52" s="2">
        <v>1</v>
      </c>
      <c r="AK52" s="2">
        <v>0</v>
      </c>
      <c r="AL52" s="2">
        <v>0</v>
      </c>
      <c r="AM52" s="2">
        <v>0</v>
      </c>
      <c r="AN52" s="2">
        <v>0</v>
      </c>
      <c r="AO52" s="2">
        <v>0</v>
      </c>
      <c r="AP52" s="2">
        <v>0</v>
      </c>
      <c r="AQ52" s="2">
        <v>0</v>
      </c>
      <c r="AR52" s="2">
        <v>0</v>
      </c>
      <c r="AS52" s="2">
        <v>0</v>
      </c>
      <c r="AT52" s="2">
        <v>10.8</v>
      </c>
      <c r="AU52" s="2">
        <v>16800</v>
      </c>
      <c r="AV52" s="2">
        <v>53.2</v>
      </c>
      <c r="AW52" s="2">
        <f t="shared" si="6"/>
        <v>8937.6</v>
      </c>
      <c r="AX52" s="2">
        <v>3.2</v>
      </c>
      <c r="AY52" s="2">
        <v>1.4</v>
      </c>
      <c r="BA52" s="9"/>
      <c r="BC52" s="2">
        <v>0</v>
      </c>
      <c r="BD52" s="2">
        <v>1</v>
      </c>
      <c r="BE52" s="2">
        <v>0</v>
      </c>
      <c r="BF52" s="2">
        <v>0</v>
      </c>
      <c r="BG52" s="2">
        <v>0</v>
      </c>
      <c r="BH52" s="2">
        <v>0</v>
      </c>
      <c r="BI52" s="2">
        <v>0</v>
      </c>
      <c r="BK52" s="2">
        <v>0</v>
      </c>
      <c r="BL52" s="2">
        <v>0</v>
      </c>
      <c r="BM52" s="4"/>
      <c r="BN52" s="4">
        <v>42871</v>
      </c>
      <c r="BO52" s="4">
        <f t="shared" si="3"/>
        <v>42764</v>
      </c>
      <c r="BP52" s="4">
        <v>42764</v>
      </c>
      <c r="BQ52" s="3">
        <f t="shared" si="4"/>
        <v>90</v>
      </c>
      <c r="BR52" s="4">
        <v>42871</v>
      </c>
      <c r="BS52" s="3">
        <f t="shared" si="8"/>
        <v>197</v>
      </c>
      <c r="BT52" s="2">
        <v>1</v>
      </c>
      <c r="BU52" s="2" t="s">
        <v>76</v>
      </c>
      <c r="BX52" s="22"/>
      <c r="BY52" s="19"/>
    </row>
    <row r="53" spans="1:77" s="2" customFormat="1" x14ac:dyDescent="0.15">
      <c r="A53" s="2">
        <v>66</v>
      </c>
      <c r="B53" s="2">
        <v>401</v>
      </c>
      <c r="C53" s="67">
        <v>30635905</v>
      </c>
      <c r="D53" s="4">
        <v>42596</v>
      </c>
      <c r="E53" s="2">
        <v>3</v>
      </c>
      <c r="F53" s="4">
        <v>30831</v>
      </c>
      <c r="G53" s="2">
        <f t="shared" si="7"/>
        <v>32.232876712328768</v>
      </c>
      <c r="H53" s="2">
        <v>1</v>
      </c>
      <c r="I53" s="2">
        <v>1</v>
      </c>
      <c r="J53" s="4">
        <v>37987</v>
      </c>
      <c r="K53" s="2">
        <f t="shared" si="9"/>
        <v>12.627397260273973</v>
      </c>
      <c r="L53" s="2">
        <v>2</v>
      </c>
      <c r="S53" s="2">
        <v>3</v>
      </c>
      <c r="T53" s="2">
        <v>0</v>
      </c>
      <c r="U53" s="2">
        <v>2</v>
      </c>
      <c r="V53" s="2" t="s">
        <v>113</v>
      </c>
      <c r="W53" s="2">
        <v>1</v>
      </c>
      <c r="X53" s="2">
        <v>7</v>
      </c>
      <c r="Y53" s="2">
        <v>0</v>
      </c>
      <c r="Z53" s="2">
        <v>1</v>
      </c>
      <c r="AA53" s="2">
        <v>1</v>
      </c>
      <c r="AB53" s="2">
        <v>0</v>
      </c>
      <c r="AC53" s="2">
        <v>0</v>
      </c>
      <c r="AD53" s="2">
        <v>0</v>
      </c>
      <c r="AE53" s="2">
        <v>0</v>
      </c>
      <c r="AF53" s="2">
        <v>0</v>
      </c>
      <c r="AG53" s="2">
        <v>0</v>
      </c>
      <c r="AH53" s="2">
        <v>1</v>
      </c>
      <c r="AI53" s="2">
        <v>0</v>
      </c>
      <c r="AJ53" s="2">
        <v>0</v>
      </c>
      <c r="AK53" s="2">
        <v>1</v>
      </c>
      <c r="AL53" s="2">
        <v>0</v>
      </c>
      <c r="AM53" s="2">
        <v>0</v>
      </c>
      <c r="AN53" s="2">
        <v>0</v>
      </c>
      <c r="AO53" s="2">
        <v>0</v>
      </c>
      <c r="AP53" s="2">
        <v>0</v>
      </c>
      <c r="AQ53" s="2">
        <v>0</v>
      </c>
      <c r="AR53" s="2">
        <v>0</v>
      </c>
      <c r="AS53" s="2">
        <v>0</v>
      </c>
      <c r="AT53" s="2">
        <v>11</v>
      </c>
      <c r="AU53" s="2">
        <v>6000</v>
      </c>
      <c r="AV53" s="2">
        <v>33.799999999999997</v>
      </c>
      <c r="AW53" s="2">
        <f t="shared" si="6"/>
        <v>2027.9999999999998</v>
      </c>
      <c r="AX53" s="2">
        <v>4.2</v>
      </c>
      <c r="AY53" s="2">
        <v>1E-3</v>
      </c>
      <c r="AZ53" s="2">
        <v>15</v>
      </c>
      <c r="BA53" s="9"/>
      <c r="BC53" s="2">
        <v>1</v>
      </c>
      <c r="BD53" s="2">
        <v>0</v>
      </c>
      <c r="BE53" s="2">
        <v>0</v>
      </c>
      <c r="BF53" s="2">
        <v>0</v>
      </c>
      <c r="BG53" s="2">
        <v>0</v>
      </c>
      <c r="BH53" s="2">
        <v>0</v>
      </c>
      <c r="BI53" s="2">
        <v>0</v>
      </c>
      <c r="BK53" s="2">
        <v>0</v>
      </c>
      <c r="BL53" s="2">
        <v>1</v>
      </c>
      <c r="BM53" s="4">
        <v>42740</v>
      </c>
      <c r="BN53" s="4">
        <v>42851</v>
      </c>
      <c r="BO53" s="4">
        <f t="shared" si="3"/>
        <v>42686</v>
      </c>
      <c r="BP53" s="4">
        <v>42686</v>
      </c>
      <c r="BQ53" s="3">
        <f t="shared" si="4"/>
        <v>90</v>
      </c>
      <c r="BR53" s="4">
        <v>42851</v>
      </c>
      <c r="BS53" s="3">
        <f t="shared" si="8"/>
        <v>255</v>
      </c>
      <c r="BT53" s="2">
        <v>0</v>
      </c>
      <c r="BV53" s="2" t="s">
        <v>132</v>
      </c>
      <c r="BX53" s="26"/>
      <c r="BY53" s="19"/>
    </row>
    <row r="54" spans="1:77" s="2" customFormat="1" ht="14.25" customHeight="1" x14ac:dyDescent="0.15">
      <c r="A54" s="2">
        <v>67</v>
      </c>
      <c r="B54" s="2">
        <v>403</v>
      </c>
      <c r="C54" s="49">
        <v>100173293</v>
      </c>
      <c r="D54" s="4">
        <v>42593</v>
      </c>
      <c r="E54" s="2">
        <v>4</v>
      </c>
      <c r="F54" s="4">
        <v>29776</v>
      </c>
      <c r="G54" s="2">
        <f t="shared" si="7"/>
        <v>35.115068493150687</v>
      </c>
      <c r="H54" s="2">
        <v>1</v>
      </c>
      <c r="I54" s="2">
        <v>0</v>
      </c>
      <c r="J54" s="4"/>
      <c r="L54" s="2">
        <v>2</v>
      </c>
      <c r="S54" s="2">
        <v>3</v>
      </c>
      <c r="T54" s="2">
        <v>0</v>
      </c>
      <c r="U54" s="2">
        <v>1</v>
      </c>
      <c r="V54" s="2" t="s">
        <v>106</v>
      </c>
      <c r="W54" s="2">
        <v>1</v>
      </c>
      <c r="X54" s="2">
        <v>1</v>
      </c>
      <c r="Y54" s="2">
        <v>1</v>
      </c>
      <c r="Z54" s="2">
        <v>1</v>
      </c>
      <c r="AA54" s="2">
        <v>0</v>
      </c>
      <c r="AB54" s="2">
        <v>0</v>
      </c>
      <c r="AC54" s="2">
        <v>1</v>
      </c>
      <c r="AD54" s="2">
        <v>0</v>
      </c>
      <c r="AE54" s="2">
        <v>1</v>
      </c>
      <c r="AF54" s="2">
        <v>0</v>
      </c>
      <c r="AG54" s="2">
        <v>0</v>
      </c>
      <c r="AH54" s="2">
        <v>0</v>
      </c>
      <c r="AI54" s="2">
        <v>0</v>
      </c>
      <c r="AJ54" s="2">
        <v>0</v>
      </c>
      <c r="AK54" s="2">
        <v>0</v>
      </c>
      <c r="AL54" s="2">
        <v>0</v>
      </c>
      <c r="AM54" s="2">
        <v>0</v>
      </c>
      <c r="AN54" s="2">
        <v>0</v>
      </c>
      <c r="AO54" s="2">
        <v>0</v>
      </c>
      <c r="AP54" s="2">
        <v>0</v>
      </c>
      <c r="AQ54" s="2">
        <v>1</v>
      </c>
      <c r="AR54" s="2">
        <v>1</v>
      </c>
      <c r="AS54" s="2">
        <v>0</v>
      </c>
      <c r="AT54" s="2">
        <v>10.4</v>
      </c>
      <c r="AU54" s="2">
        <v>19700</v>
      </c>
      <c r="AV54" s="2">
        <v>82.4</v>
      </c>
      <c r="AW54" s="2">
        <f t="shared" si="6"/>
        <v>16232.8</v>
      </c>
      <c r="AX54" s="2">
        <v>3.1</v>
      </c>
      <c r="BA54" s="9"/>
      <c r="BC54" s="2">
        <v>0</v>
      </c>
      <c r="BD54" s="2">
        <v>0</v>
      </c>
      <c r="BE54" s="2">
        <v>0</v>
      </c>
      <c r="BF54" s="2">
        <v>0</v>
      </c>
      <c r="BG54" s="2">
        <v>0</v>
      </c>
      <c r="BH54" s="2">
        <v>0</v>
      </c>
      <c r="BI54" s="2">
        <v>0</v>
      </c>
      <c r="BK54" s="2">
        <v>0</v>
      </c>
      <c r="BL54" s="2">
        <v>0</v>
      </c>
      <c r="BM54" s="4"/>
      <c r="BN54" s="4">
        <v>42870</v>
      </c>
      <c r="BO54" s="4">
        <f t="shared" si="3"/>
        <v>42683</v>
      </c>
      <c r="BP54" s="4">
        <v>42683</v>
      </c>
      <c r="BQ54" s="3">
        <f t="shared" si="4"/>
        <v>90</v>
      </c>
      <c r="BR54" s="4">
        <v>42870</v>
      </c>
      <c r="BS54" s="3">
        <f t="shared" si="8"/>
        <v>277</v>
      </c>
      <c r="BT54" s="2">
        <v>0</v>
      </c>
      <c r="BV54" s="2" t="s">
        <v>133</v>
      </c>
      <c r="BX54" s="22"/>
      <c r="BY54" s="19"/>
    </row>
    <row r="55" spans="1:77" s="2" customFormat="1" x14ac:dyDescent="0.15">
      <c r="A55" s="2">
        <v>70</v>
      </c>
      <c r="B55" s="2">
        <v>408</v>
      </c>
      <c r="C55" s="67">
        <v>100341620</v>
      </c>
      <c r="D55" s="4">
        <v>42613</v>
      </c>
      <c r="E55" s="2">
        <v>3</v>
      </c>
      <c r="F55" s="4">
        <v>35296</v>
      </c>
      <c r="G55" s="2">
        <f t="shared" si="7"/>
        <v>20.046575342465754</v>
      </c>
      <c r="H55" s="2">
        <v>0</v>
      </c>
      <c r="I55" s="2">
        <v>0</v>
      </c>
      <c r="J55" s="4">
        <v>41426</v>
      </c>
      <c r="K55" s="2">
        <f>(D55-J55)/365</f>
        <v>3.2520547945205478</v>
      </c>
      <c r="L55" s="2">
        <v>2</v>
      </c>
      <c r="S55" s="2">
        <v>2</v>
      </c>
      <c r="T55" s="2">
        <v>0</v>
      </c>
      <c r="U55" s="2">
        <v>2</v>
      </c>
      <c r="V55" s="2" t="s">
        <v>136</v>
      </c>
      <c r="W55" s="2">
        <v>0</v>
      </c>
      <c r="X55" s="2">
        <v>0</v>
      </c>
      <c r="Y55" s="2">
        <v>0</v>
      </c>
      <c r="Z55" s="2">
        <v>1</v>
      </c>
      <c r="AA55" s="2">
        <v>0</v>
      </c>
      <c r="AB55" s="2">
        <v>0</v>
      </c>
      <c r="AC55" s="2">
        <v>1</v>
      </c>
      <c r="AD55" s="2">
        <v>0</v>
      </c>
      <c r="AE55" s="2">
        <v>0</v>
      </c>
      <c r="AF55" s="2">
        <v>0</v>
      </c>
      <c r="AG55" s="2">
        <v>0</v>
      </c>
      <c r="AH55" s="2">
        <v>0</v>
      </c>
      <c r="AI55" s="2">
        <v>0</v>
      </c>
      <c r="AJ55" s="2">
        <v>0</v>
      </c>
      <c r="AK55" s="2">
        <v>0</v>
      </c>
      <c r="AL55" s="2">
        <v>0</v>
      </c>
      <c r="AM55" s="2">
        <v>0</v>
      </c>
      <c r="AN55" s="2">
        <v>0</v>
      </c>
      <c r="AO55" s="2">
        <v>0</v>
      </c>
      <c r="AP55" s="2">
        <v>0</v>
      </c>
      <c r="AQ55" s="2">
        <v>0</v>
      </c>
      <c r="AR55" s="2">
        <v>1</v>
      </c>
      <c r="AS55" s="2">
        <v>0</v>
      </c>
      <c r="AT55" s="2">
        <v>14.6</v>
      </c>
      <c r="AU55" s="2">
        <v>7000</v>
      </c>
      <c r="AV55" s="2">
        <v>35.6</v>
      </c>
      <c r="AW55" s="2">
        <f t="shared" si="6"/>
        <v>2492</v>
      </c>
      <c r="AX55" s="2">
        <v>4.7</v>
      </c>
      <c r="AY55" s="2">
        <v>1E-3</v>
      </c>
      <c r="AZ55" s="2">
        <v>2</v>
      </c>
      <c r="BA55" s="9"/>
      <c r="BC55" s="2">
        <v>0</v>
      </c>
      <c r="BD55" s="2">
        <v>1</v>
      </c>
      <c r="BE55" s="2">
        <v>0</v>
      </c>
      <c r="BF55" s="2">
        <v>0</v>
      </c>
      <c r="BG55" s="2">
        <v>0</v>
      </c>
      <c r="BH55" s="2">
        <v>0</v>
      </c>
      <c r="BI55" s="2">
        <v>1</v>
      </c>
      <c r="BJ55" s="4">
        <v>42736</v>
      </c>
      <c r="BK55" s="2">
        <v>0</v>
      </c>
      <c r="BM55" s="4"/>
      <c r="BN55" s="4">
        <v>42780</v>
      </c>
      <c r="BO55" s="4">
        <f t="shared" si="3"/>
        <v>42703</v>
      </c>
      <c r="BP55" s="4">
        <v>42780</v>
      </c>
      <c r="BQ55" s="3">
        <f t="shared" si="4"/>
        <v>167</v>
      </c>
      <c r="BR55" s="4">
        <v>42736</v>
      </c>
      <c r="BS55" s="3">
        <f t="shared" si="8"/>
        <v>123</v>
      </c>
      <c r="BT55" s="2">
        <v>1</v>
      </c>
      <c r="BU55" s="2" t="s">
        <v>74</v>
      </c>
      <c r="BX55" s="22"/>
      <c r="BY55" s="19"/>
    </row>
    <row r="56" spans="1:77" s="2" customFormat="1" x14ac:dyDescent="0.15">
      <c r="A56" s="2">
        <v>71</v>
      </c>
      <c r="B56" s="2">
        <v>411</v>
      </c>
      <c r="C56" s="8">
        <v>100411432</v>
      </c>
      <c r="D56" s="4">
        <v>42616</v>
      </c>
      <c r="E56" s="2">
        <v>4</v>
      </c>
      <c r="F56" s="4">
        <v>28482</v>
      </c>
      <c r="G56" s="2">
        <f t="shared" si="7"/>
        <v>38.723287671232875</v>
      </c>
      <c r="H56" s="2">
        <v>1</v>
      </c>
      <c r="I56" s="2">
        <v>0</v>
      </c>
      <c r="J56" s="4">
        <v>41883</v>
      </c>
      <c r="K56" s="2">
        <f>(D56-J56)/365</f>
        <v>2.0082191780821916</v>
      </c>
      <c r="L56" s="2">
        <v>2</v>
      </c>
      <c r="S56" s="2">
        <v>2</v>
      </c>
      <c r="T56" s="2">
        <v>0</v>
      </c>
      <c r="U56" s="2">
        <v>2</v>
      </c>
      <c r="V56" s="2" t="s">
        <v>113</v>
      </c>
      <c r="W56" s="2">
        <v>0</v>
      </c>
      <c r="X56" s="2">
        <v>0</v>
      </c>
      <c r="Y56" s="2">
        <v>0</v>
      </c>
      <c r="Z56" s="2">
        <v>1</v>
      </c>
      <c r="AA56" s="2">
        <v>0</v>
      </c>
      <c r="AB56" s="2">
        <v>0</v>
      </c>
      <c r="AC56" s="2">
        <v>1</v>
      </c>
      <c r="AD56" s="2">
        <v>1</v>
      </c>
      <c r="AE56" s="2">
        <v>0</v>
      </c>
      <c r="AF56" s="2">
        <v>1</v>
      </c>
      <c r="AG56" s="2">
        <v>0</v>
      </c>
      <c r="AH56" s="2">
        <v>0</v>
      </c>
      <c r="AI56" s="2">
        <v>0</v>
      </c>
      <c r="AJ56" s="2">
        <v>0</v>
      </c>
      <c r="AK56" s="2">
        <v>0</v>
      </c>
      <c r="AL56" s="2">
        <v>0</v>
      </c>
      <c r="AM56" s="2">
        <v>0</v>
      </c>
      <c r="AN56" s="2">
        <v>0</v>
      </c>
      <c r="AO56" s="2">
        <v>0</v>
      </c>
      <c r="AP56" s="2">
        <v>0</v>
      </c>
      <c r="AQ56" s="2">
        <v>0</v>
      </c>
      <c r="AR56" s="2">
        <v>0</v>
      </c>
      <c r="AS56" s="2">
        <v>0</v>
      </c>
      <c r="AT56" s="2">
        <v>13.2</v>
      </c>
      <c r="AU56" s="2">
        <v>8700</v>
      </c>
      <c r="AV56" s="2">
        <v>65.099999999999994</v>
      </c>
      <c r="AW56" s="2">
        <f t="shared" si="6"/>
        <v>5663.7</v>
      </c>
      <c r="AX56" s="2">
        <v>3.6</v>
      </c>
      <c r="AY56" s="2">
        <v>1E-3</v>
      </c>
      <c r="AZ56" s="2">
        <v>26</v>
      </c>
      <c r="BA56" s="9">
        <v>69</v>
      </c>
      <c r="BB56" s="2">
        <v>1</v>
      </c>
      <c r="BC56" s="2">
        <v>0</v>
      </c>
      <c r="BD56" s="2">
        <v>0</v>
      </c>
      <c r="BE56" s="2">
        <v>0</v>
      </c>
      <c r="BF56" s="2">
        <v>0</v>
      </c>
      <c r="BG56" s="2">
        <v>0</v>
      </c>
      <c r="BH56" s="2">
        <v>0</v>
      </c>
      <c r="BI56" s="2">
        <v>0</v>
      </c>
      <c r="BK56" s="2">
        <v>0</v>
      </c>
      <c r="BL56" s="2">
        <v>0</v>
      </c>
      <c r="BM56" s="4"/>
      <c r="BN56" s="4">
        <v>42823</v>
      </c>
      <c r="BO56" s="4">
        <f t="shared" si="3"/>
        <v>42706</v>
      </c>
      <c r="BP56" s="4">
        <v>42706</v>
      </c>
      <c r="BQ56" s="3">
        <f t="shared" si="4"/>
        <v>90</v>
      </c>
      <c r="BR56" s="4">
        <v>42823</v>
      </c>
      <c r="BS56" s="3">
        <f t="shared" si="8"/>
        <v>207</v>
      </c>
      <c r="BT56" s="2">
        <v>0</v>
      </c>
      <c r="BV56" s="2" t="s">
        <v>137</v>
      </c>
      <c r="BX56" s="26"/>
      <c r="BY56" s="19"/>
    </row>
    <row r="57" spans="1:77" s="2" customFormat="1" x14ac:dyDescent="0.15">
      <c r="A57" s="2">
        <v>72</v>
      </c>
      <c r="C57" s="51">
        <v>100407207</v>
      </c>
      <c r="D57" s="4">
        <v>42557</v>
      </c>
      <c r="E57" s="2">
        <v>3</v>
      </c>
      <c r="F57" s="4">
        <v>29081</v>
      </c>
      <c r="G57" s="2">
        <f t="shared" si="7"/>
        <v>36.920547945205477</v>
      </c>
      <c r="H57" s="2">
        <v>0</v>
      </c>
      <c r="I57" s="2">
        <v>0</v>
      </c>
      <c r="J57" s="4">
        <v>41974</v>
      </c>
      <c r="K57" s="2">
        <f>(D57-J57)/365</f>
        <v>1.5972602739726027</v>
      </c>
      <c r="L57" s="2">
        <v>2</v>
      </c>
      <c r="S57" s="2">
        <v>3</v>
      </c>
      <c r="T57" s="2">
        <v>0</v>
      </c>
      <c r="U57" s="2">
        <v>2</v>
      </c>
      <c r="V57" s="2" t="s">
        <v>103</v>
      </c>
      <c r="W57" s="2">
        <v>1</v>
      </c>
      <c r="X57" s="2">
        <v>27</v>
      </c>
      <c r="Y57" s="2">
        <v>1</v>
      </c>
      <c r="Z57" s="2">
        <v>1</v>
      </c>
      <c r="AA57" s="2">
        <v>1</v>
      </c>
      <c r="AB57" s="2">
        <v>0</v>
      </c>
      <c r="AC57" s="2">
        <v>0</v>
      </c>
      <c r="AD57" s="2">
        <v>0</v>
      </c>
      <c r="AE57" s="2">
        <v>1</v>
      </c>
      <c r="AF57" s="2">
        <v>0</v>
      </c>
      <c r="AG57" s="2">
        <v>0</v>
      </c>
      <c r="AH57" s="2">
        <v>0</v>
      </c>
      <c r="AI57" s="2">
        <v>0</v>
      </c>
      <c r="AJ57" s="2">
        <v>0</v>
      </c>
      <c r="AK57" s="2">
        <v>0</v>
      </c>
      <c r="AL57" s="2">
        <v>0</v>
      </c>
      <c r="AM57" s="2">
        <v>0</v>
      </c>
      <c r="AN57" s="2">
        <v>0</v>
      </c>
      <c r="AO57" s="2">
        <v>0</v>
      </c>
      <c r="AP57" s="2">
        <v>0</v>
      </c>
      <c r="AQ57" s="2">
        <v>0</v>
      </c>
      <c r="AR57" s="2">
        <v>0</v>
      </c>
      <c r="AS57" s="2">
        <v>0</v>
      </c>
      <c r="AT57" s="2">
        <v>9.8000000000000007</v>
      </c>
      <c r="AU57" s="2">
        <v>7600</v>
      </c>
      <c r="AY57" s="2">
        <v>83</v>
      </c>
      <c r="AZ57" s="2">
        <v>48</v>
      </c>
      <c r="BA57" s="9"/>
      <c r="BC57" s="2">
        <v>1</v>
      </c>
      <c r="BD57" s="2">
        <v>0</v>
      </c>
      <c r="BE57" s="2">
        <v>1</v>
      </c>
      <c r="BF57" s="2">
        <v>0</v>
      </c>
      <c r="BG57" s="2">
        <v>0</v>
      </c>
      <c r="BH57" s="2">
        <v>1</v>
      </c>
      <c r="BI57" s="2">
        <v>1</v>
      </c>
      <c r="BJ57" s="4">
        <v>42561</v>
      </c>
      <c r="BK57" s="2">
        <v>0</v>
      </c>
      <c r="BL57" s="2">
        <v>0</v>
      </c>
      <c r="BM57" s="4"/>
      <c r="BN57" s="4">
        <v>42736</v>
      </c>
      <c r="BO57" s="4">
        <f t="shared" si="3"/>
        <v>42647</v>
      </c>
      <c r="BP57" s="4">
        <v>42561</v>
      </c>
      <c r="BQ57" s="3">
        <f t="shared" si="4"/>
        <v>4</v>
      </c>
      <c r="BR57" s="4">
        <v>42561</v>
      </c>
      <c r="BS57" s="3">
        <f t="shared" si="8"/>
        <v>4</v>
      </c>
      <c r="BT57" s="2">
        <v>0</v>
      </c>
      <c r="BV57" s="2" t="s">
        <v>139</v>
      </c>
      <c r="BX57" s="26"/>
      <c r="BY57" s="19"/>
    </row>
    <row r="58" spans="1:77" s="2" customFormat="1" x14ac:dyDescent="0.15">
      <c r="A58" s="2">
        <v>74</v>
      </c>
      <c r="C58" s="51">
        <v>100514999</v>
      </c>
      <c r="D58" s="4">
        <v>42552</v>
      </c>
      <c r="E58" s="2">
        <v>3</v>
      </c>
      <c r="F58" s="4">
        <v>9896</v>
      </c>
      <c r="G58" s="2">
        <f t="shared" si="7"/>
        <v>89.468493150684935</v>
      </c>
      <c r="H58" s="2">
        <v>1</v>
      </c>
      <c r="I58" s="2">
        <v>1</v>
      </c>
      <c r="J58" s="4"/>
      <c r="L58" s="2">
        <v>2</v>
      </c>
      <c r="S58" s="2">
        <v>3</v>
      </c>
      <c r="T58" s="2">
        <v>0</v>
      </c>
      <c r="U58" s="2">
        <v>1</v>
      </c>
      <c r="V58" s="2" t="s">
        <v>83</v>
      </c>
      <c r="W58" s="2">
        <v>1</v>
      </c>
      <c r="X58" s="2">
        <v>13</v>
      </c>
      <c r="Y58" s="2">
        <v>0</v>
      </c>
      <c r="Z58" s="2">
        <v>1</v>
      </c>
      <c r="AA58" s="2">
        <v>1</v>
      </c>
      <c r="AB58" s="2">
        <v>0</v>
      </c>
      <c r="AC58" s="2">
        <v>1</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10.9</v>
      </c>
      <c r="AU58" s="2">
        <v>13400</v>
      </c>
      <c r="AV58" s="2">
        <v>65.099999999999994</v>
      </c>
      <c r="AW58" s="2">
        <f t="shared" ref="AW58:AW79" si="10">(AV58*AU58)/100</f>
        <v>8723.4</v>
      </c>
      <c r="AX58" s="2">
        <v>2.7</v>
      </c>
      <c r="AY58" s="2">
        <v>8.9</v>
      </c>
      <c r="AZ58" s="2">
        <v>55</v>
      </c>
      <c r="BA58" s="9"/>
      <c r="BC58" s="2">
        <v>1</v>
      </c>
      <c r="BD58" s="2">
        <v>0</v>
      </c>
      <c r="BE58" s="2">
        <v>1</v>
      </c>
      <c r="BF58" s="2">
        <v>0</v>
      </c>
      <c r="BG58" s="2">
        <v>0</v>
      </c>
      <c r="BH58" s="2">
        <v>0</v>
      </c>
      <c r="BI58" s="2">
        <v>0</v>
      </c>
      <c r="BK58" s="2">
        <v>1</v>
      </c>
      <c r="BL58" s="2">
        <v>1</v>
      </c>
      <c r="BM58" s="4">
        <v>42939</v>
      </c>
      <c r="BN58" s="4">
        <v>42871</v>
      </c>
      <c r="BO58" s="4">
        <f t="shared" si="3"/>
        <v>42642</v>
      </c>
      <c r="BP58" s="4">
        <v>42642</v>
      </c>
      <c r="BQ58" s="3">
        <f t="shared" si="4"/>
        <v>90</v>
      </c>
      <c r="BR58" s="4">
        <v>42871</v>
      </c>
      <c r="BS58" s="3">
        <f t="shared" si="8"/>
        <v>319</v>
      </c>
      <c r="BT58" s="2">
        <v>0</v>
      </c>
      <c r="BX58" s="22"/>
      <c r="BY58" s="19"/>
    </row>
    <row r="59" spans="1:77" s="2" customFormat="1" x14ac:dyDescent="0.15">
      <c r="A59" s="2">
        <v>75</v>
      </c>
      <c r="C59" s="51">
        <v>39141127</v>
      </c>
      <c r="D59" s="4">
        <v>42551</v>
      </c>
      <c r="E59" s="2">
        <v>3</v>
      </c>
      <c r="F59" s="4">
        <v>31967</v>
      </c>
      <c r="G59" s="2">
        <f t="shared" si="7"/>
        <v>28.997260273972604</v>
      </c>
      <c r="H59" s="2">
        <v>0</v>
      </c>
      <c r="I59" s="2">
        <v>0</v>
      </c>
      <c r="J59" s="4">
        <v>40909</v>
      </c>
      <c r="K59" s="2">
        <f>(D59-J59)/365</f>
        <v>4.4986301369863018</v>
      </c>
      <c r="L59" s="2">
        <v>2</v>
      </c>
      <c r="S59" s="2">
        <v>3</v>
      </c>
      <c r="T59" s="2">
        <v>0</v>
      </c>
      <c r="U59" s="2">
        <v>1</v>
      </c>
      <c r="V59" s="2" t="s">
        <v>107</v>
      </c>
      <c r="W59" s="2">
        <v>1</v>
      </c>
      <c r="X59" s="2">
        <v>4</v>
      </c>
      <c r="Y59" s="2">
        <v>0</v>
      </c>
      <c r="Z59" s="2">
        <v>1</v>
      </c>
      <c r="AA59" s="2">
        <v>1</v>
      </c>
      <c r="AB59" s="2">
        <v>1</v>
      </c>
      <c r="AC59" s="2">
        <v>1</v>
      </c>
      <c r="AD59" s="2">
        <v>0</v>
      </c>
      <c r="AE59" s="2">
        <v>0</v>
      </c>
      <c r="AF59" s="2">
        <v>0</v>
      </c>
      <c r="AG59" s="2">
        <v>0</v>
      </c>
      <c r="AH59" s="2">
        <v>1</v>
      </c>
      <c r="AI59" s="2">
        <v>0</v>
      </c>
      <c r="AJ59" s="2">
        <v>1</v>
      </c>
      <c r="AK59" s="2">
        <v>0</v>
      </c>
      <c r="AL59" s="2">
        <v>0</v>
      </c>
      <c r="AM59" s="2">
        <v>0</v>
      </c>
      <c r="AN59" s="2">
        <v>0</v>
      </c>
      <c r="AO59" s="2">
        <v>0</v>
      </c>
      <c r="AP59" s="2">
        <v>0</v>
      </c>
      <c r="AQ59" s="2">
        <v>0</v>
      </c>
      <c r="AR59" s="2">
        <v>0</v>
      </c>
      <c r="AS59" s="2">
        <v>0</v>
      </c>
      <c r="AT59" s="2">
        <v>13.3</v>
      </c>
      <c r="AU59" s="2">
        <v>12400</v>
      </c>
      <c r="AV59" s="2">
        <v>75.900000000000006</v>
      </c>
      <c r="AW59" s="2">
        <f t="shared" si="10"/>
        <v>9411.6</v>
      </c>
      <c r="AX59" s="2">
        <v>4.2</v>
      </c>
      <c r="AY59" s="2">
        <v>12.2</v>
      </c>
      <c r="AZ59" s="2">
        <v>66</v>
      </c>
      <c r="BA59" s="9" t="s">
        <v>860</v>
      </c>
      <c r="BB59" s="2">
        <v>0</v>
      </c>
      <c r="BC59" s="2">
        <v>1</v>
      </c>
      <c r="BD59" s="2">
        <v>0</v>
      </c>
      <c r="BE59" s="2">
        <v>1</v>
      </c>
      <c r="BF59" s="2">
        <v>0</v>
      </c>
      <c r="BG59" s="2">
        <v>0</v>
      </c>
      <c r="BH59" s="2">
        <v>0</v>
      </c>
      <c r="BI59" s="2">
        <v>0</v>
      </c>
      <c r="BK59" s="2">
        <v>0</v>
      </c>
      <c r="BL59" s="2">
        <v>0</v>
      </c>
      <c r="BM59" s="4"/>
      <c r="BN59" s="4">
        <v>42815</v>
      </c>
      <c r="BO59" s="4">
        <f t="shared" si="3"/>
        <v>42641</v>
      </c>
      <c r="BP59" s="4">
        <v>42641</v>
      </c>
      <c r="BQ59" s="3">
        <f t="shared" si="4"/>
        <v>90</v>
      </c>
      <c r="BR59" s="4">
        <v>42815</v>
      </c>
      <c r="BS59" s="3">
        <f t="shared" si="8"/>
        <v>264</v>
      </c>
      <c r="BT59" s="2">
        <v>1</v>
      </c>
      <c r="BU59" s="2" t="s">
        <v>74</v>
      </c>
      <c r="BV59" s="2" t="s">
        <v>141</v>
      </c>
      <c r="BX59" s="22"/>
      <c r="BY59" s="19"/>
    </row>
    <row r="60" spans="1:77" s="2" customFormat="1" x14ac:dyDescent="0.15">
      <c r="A60" s="2">
        <v>76</v>
      </c>
      <c r="C60" s="51">
        <v>15158384</v>
      </c>
      <c r="D60" s="4">
        <v>42550</v>
      </c>
      <c r="E60" s="2">
        <v>1</v>
      </c>
      <c r="F60" s="4">
        <v>26160</v>
      </c>
      <c r="G60" s="2">
        <f t="shared" si="7"/>
        <v>44.904109589041099</v>
      </c>
      <c r="H60" s="2">
        <v>0</v>
      </c>
      <c r="I60" s="2">
        <v>0</v>
      </c>
      <c r="J60" s="4">
        <v>40544</v>
      </c>
      <c r="K60" s="2">
        <f>(D60-J60)/365</f>
        <v>5.4958904109589044</v>
      </c>
      <c r="L60" s="2">
        <v>1</v>
      </c>
      <c r="M60" s="2">
        <v>3</v>
      </c>
      <c r="N60" s="2">
        <v>1</v>
      </c>
      <c r="O60" s="2">
        <v>0</v>
      </c>
      <c r="P60" s="2">
        <v>1</v>
      </c>
      <c r="Q60" s="2">
        <v>0</v>
      </c>
      <c r="R60" s="2">
        <v>0</v>
      </c>
      <c r="T60" s="2">
        <v>1</v>
      </c>
      <c r="U60" s="2">
        <v>1</v>
      </c>
      <c r="V60" s="2" t="s">
        <v>115</v>
      </c>
      <c r="W60" s="2">
        <v>1</v>
      </c>
      <c r="X60" s="2">
        <v>5</v>
      </c>
      <c r="Y60" s="2">
        <v>1</v>
      </c>
      <c r="Z60" s="2">
        <v>1</v>
      </c>
      <c r="AA60" s="2">
        <v>1</v>
      </c>
      <c r="AB60" s="2">
        <v>1</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12.9</v>
      </c>
      <c r="AU60" s="2">
        <v>4300</v>
      </c>
      <c r="AV60" s="2">
        <v>72.900000000000006</v>
      </c>
      <c r="AW60" s="2">
        <f t="shared" si="10"/>
        <v>3134.7</v>
      </c>
      <c r="AX60" s="2">
        <v>3.8</v>
      </c>
      <c r="BA60" s="9"/>
      <c r="BC60" s="2">
        <v>0</v>
      </c>
      <c r="BD60" s="2">
        <v>0</v>
      </c>
      <c r="BE60" s="2">
        <v>0</v>
      </c>
      <c r="BF60" s="2">
        <v>0</v>
      </c>
      <c r="BG60" s="2">
        <v>0</v>
      </c>
      <c r="BH60" s="2">
        <v>0</v>
      </c>
      <c r="BI60" s="2">
        <v>0</v>
      </c>
      <c r="BK60" s="2">
        <v>0</v>
      </c>
      <c r="BL60" s="2">
        <v>0</v>
      </c>
      <c r="BM60" s="4"/>
      <c r="BN60" s="4">
        <v>42947</v>
      </c>
      <c r="BO60" s="4">
        <f t="shared" si="3"/>
        <v>42640</v>
      </c>
      <c r="BP60" s="4">
        <v>42640</v>
      </c>
      <c r="BQ60" s="3">
        <f t="shared" si="4"/>
        <v>90</v>
      </c>
      <c r="BR60" s="4">
        <v>42818</v>
      </c>
      <c r="BS60" s="3">
        <f t="shared" si="8"/>
        <v>268</v>
      </c>
      <c r="BT60" s="2">
        <v>1</v>
      </c>
      <c r="BU60" s="2" t="s">
        <v>143</v>
      </c>
      <c r="BV60" s="2" t="s">
        <v>144</v>
      </c>
      <c r="BX60" s="22"/>
      <c r="BY60" s="19"/>
    </row>
    <row r="61" spans="1:77" s="2" customFormat="1" x14ac:dyDescent="0.15">
      <c r="A61" s="2">
        <v>77</v>
      </c>
      <c r="C61" s="51">
        <v>24203827</v>
      </c>
      <c r="D61" s="4">
        <v>42547</v>
      </c>
      <c r="E61" s="2">
        <v>5</v>
      </c>
      <c r="F61" s="4">
        <v>29363</v>
      </c>
      <c r="G61" s="2">
        <f t="shared" si="7"/>
        <v>36.12054794520548</v>
      </c>
      <c r="H61" s="2">
        <v>1</v>
      </c>
      <c r="I61" s="2">
        <v>0</v>
      </c>
      <c r="J61" s="4"/>
      <c r="U61" s="2">
        <v>1</v>
      </c>
      <c r="V61" s="2" t="s">
        <v>58</v>
      </c>
      <c r="W61" s="2">
        <v>0</v>
      </c>
      <c r="X61" s="2">
        <v>0</v>
      </c>
      <c r="Y61" s="2">
        <v>0</v>
      </c>
      <c r="Z61" s="2">
        <v>1</v>
      </c>
      <c r="AA61" s="2">
        <v>1</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14.8</v>
      </c>
      <c r="AU61" s="2">
        <v>4600</v>
      </c>
      <c r="AV61" s="2">
        <v>51.2</v>
      </c>
      <c r="AW61" s="2">
        <f t="shared" si="10"/>
        <v>2355.1999999999998</v>
      </c>
      <c r="AX61" s="2">
        <v>4</v>
      </c>
      <c r="BA61" s="9"/>
      <c r="BC61" s="2">
        <v>0</v>
      </c>
      <c r="BD61" s="2">
        <v>0</v>
      </c>
      <c r="BE61" s="2">
        <v>0</v>
      </c>
      <c r="BF61" s="2">
        <v>0</v>
      </c>
      <c r="BG61" s="2">
        <v>0</v>
      </c>
      <c r="BH61" s="2">
        <v>0</v>
      </c>
      <c r="BI61" s="2">
        <v>0</v>
      </c>
      <c r="BK61" s="2">
        <v>0</v>
      </c>
      <c r="BL61" s="2">
        <v>0</v>
      </c>
      <c r="BM61" s="4"/>
      <c r="BN61" s="4">
        <v>42872</v>
      </c>
      <c r="BO61" s="4">
        <f t="shared" si="3"/>
        <v>42637</v>
      </c>
      <c r="BP61" s="4">
        <v>42637</v>
      </c>
      <c r="BQ61" s="3">
        <f t="shared" si="4"/>
        <v>90</v>
      </c>
      <c r="BR61" s="4">
        <v>42872</v>
      </c>
      <c r="BS61" s="3">
        <f t="shared" si="8"/>
        <v>325</v>
      </c>
      <c r="BT61" s="2">
        <v>1</v>
      </c>
      <c r="BU61" s="2" t="s">
        <v>146</v>
      </c>
      <c r="BX61" s="22"/>
      <c r="BY61" s="19"/>
    </row>
    <row r="62" spans="1:77" s="2" customFormat="1" x14ac:dyDescent="0.15">
      <c r="A62" s="2">
        <v>78</v>
      </c>
      <c r="C62" s="51">
        <v>100070451</v>
      </c>
      <c r="D62" s="4">
        <v>42543</v>
      </c>
      <c r="E62" s="2">
        <v>2</v>
      </c>
      <c r="F62" s="4">
        <v>32435</v>
      </c>
      <c r="G62" s="2">
        <f t="shared" si="7"/>
        <v>27.693150684931506</v>
      </c>
      <c r="H62" s="2">
        <v>1</v>
      </c>
      <c r="I62" s="2">
        <v>0</v>
      </c>
      <c r="J62" s="4">
        <v>42309</v>
      </c>
      <c r="K62" s="2">
        <f>(D62-J62)/365</f>
        <v>0.64109589041095894</v>
      </c>
      <c r="L62" s="2">
        <v>1</v>
      </c>
      <c r="M62" s="2">
        <v>3</v>
      </c>
      <c r="N62" s="2">
        <v>1</v>
      </c>
      <c r="O62" s="2">
        <v>0</v>
      </c>
      <c r="P62" s="2">
        <v>0</v>
      </c>
      <c r="Q62" s="2">
        <v>1</v>
      </c>
      <c r="R62" s="2">
        <v>0</v>
      </c>
      <c r="T62" s="2">
        <v>0</v>
      </c>
      <c r="U62" s="2">
        <v>2</v>
      </c>
      <c r="V62" s="2" t="s">
        <v>78</v>
      </c>
      <c r="W62" s="2">
        <v>1</v>
      </c>
      <c r="X62" s="2">
        <v>5</v>
      </c>
      <c r="Y62" s="2">
        <v>0</v>
      </c>
      <c r="Z62" s="2">
        <v>0</v>
      </c>
      <c r="AA62" s="2">
        <v>1</v>
      </c>
      <c r="AB62" s="2">
        <v>0</v>
      </c>
      <c r="AC62" s="2">
        <v>0</v>
      </c>
      <c r="AD62" s="2">
        <v>0</v>
      </c>
      <c r="AE62" s="2">
        <v>0</v>
      </c>
      <c r="AF62" s="2">
        <v>0</v>
      </c>
      <c r="AG62" s="2">
        <v>0</v>
      </c>
      <c r="AH62" s="2">
        <v>0</v>
      </c>
      <c r="AI62" s="2">
        <v>0</v>
      </c>
      <c r="AJ62" s="2">
        <v>1</v>
      </c>
      <c r="AK62" s="2">
        <v>0</v>
      </c>
      <c r="AL62" s="2">
        <v>0</v>
      </c>
      <c r="AM62" s="2">
        <v>0</v>
      </c>
      <c r="AN62" s="2">
        <v>0</v>
      </c>
      <c r="AO62" s="2">
        <v>0</v>
      </c>
      <c r="AP62" s="2">
        <v>0</v>
      </c>
      <c r="AQ62" s="2">
        <v>0</v>
      </c>
      <c r="AR62" s="2">
        <v>0</v>
      </c>
      <c r="AS62" s="2">
        <v>0</v>
      </c>
      <c r="AT62" s="2">
        <v>12.5</v>
      </c>
      <c r="AU62" s="2">
        <v>8400</v>
      </c>
      <c r="AV62" s="2">
        <v>58</v>
      </c>
      <c r="AW62" s="2">
        <f t="shared" si="10"/>
        <v>4872</v>
      </c>
      <c r="AX62" s="2">
        <v>4.7</v>
      </c>
      <c r="AY62" s="2">
        <v>0.2</v>
      </c>
      <c r="BA62" s="9">
        <v>16</v>
      </c>
      <c r="BB62" s="2">
        <v>1</v>
      </c>
      <c r="BC62" s="2">
        <v>1</v>
      </c>
      <c r="BD62" s="2">
        <v>0</v>
      </c>
      <c r="BE62" s="2">
        <v>0</v>
      </c>
      <c r="BF62" s="2">
        <v>0</v>
      </c>
      <c r="BG62" s="2">
        <v>0</v>
      </c>
      <c r="BH62" s="2">
        <v>0</v>
      </c>
      <c r="BK62" s="2">
        <v>1</v>
      </c>
      <c r="BM62" s="4"/>
      <c r="BN62" s="4">
        <v>42944</v>
      </c>
      <c r="BO62" s="4">
        <f t="shared" si="3"/>
        <v>42633</v>
      </c>
      <c r="BP62" s="4">
        <v>42633</v>
      </c>
      <c r="BQ62" s="3">
        <f t="shared" si="4"/>
        <v>90</v>
      </c>
      <c r="BR62" s="4">
        <v>42872</v>
      </c>
      <c r="BS62" s="3">
        <f t="shared" si="8"/>
        <v>329</v>
      </c>
      <c r="BT62" s="2">
        <v>0</v>
      </c>
      <c r="BV62" s="2" t="s">
        <v>149</v>
      </c>
      <c r="BX62" s="18"/>
      <c r="BY62" s="19"/>
    </row>
    <row r="63" spans="1:77" s="2" customFormat="1" x14ac:dyDescent="0.15">
      <c r="A63" s="2">
        <v>79</v>
      </c>
      <c r="C63" s="51">
        <v>100608146</v>
      </c>
      <c r="D63" s="4">
        <v>42538</v>
      </c>
      <c r="E63" s="2">
        <v>3</v>
      </c>
      <c r="F63" s="4">
        <v>34751</v>
      </c>
      <c r="G63" s="2">
        <f t="shared" si="7"/>
        <v>21.334246575342465</v>
      </c>
      <c r="H63" s="2">
        <v>0</v>
      </c>
      <c r="I63" s="2">
        <v>0</v>
      </c>
      <c r="J63" s="4">
        <v>41275</v>
      </c>
      <c r="K63" s="2">
        <f>(D63-J63)/365</f>
        <v>3.4602739726027396</v>
      </c>
      <c r="L63" s="2">
        <v>2</v>
      </c>
      <c r="S63" s="2">
        <v>3</v>
      </c>
      <c r="T63" s="2">
        <v>0</v>
      </c>
      <c r="U63" s="2">
        <v>3</v>
      </c>
      <c r="V63" s="2" t="s">
        <v>92</v>
      </c>
      <c r="W63" s="2">
        <v>1</v>
      </c>
      <c r="X63" s="2">
        <v>13</v>
      </c>
      <c r="Y63" s="2">
        <v>0</v>
      </c>
      <c r="Z63" s="2">
        <v>1</v>
      </c>
      <c r="AA63" s="2">
        <v>1</v>
      </c>
      <c r="AB63" s="2">
        <v>0</v>
      </c>
      <c r="AC63" s="2">
        <v>0</v>
      </c>
      <c r="AD63" s="2">
        <v>0</v>
      </c>
      <c r="AE63" s="2">
        <v>1</v>
      </c>
      <c r="AF63" s="2">
        <v>0</v>
      </c>
      <c r="AG63" s="2">
        <v>0</v>
      </c>
      <c r="AH63" s="2">
        <v>1</v>
      </c>
      <c r="AI63" s="2">
        <v>0</v>
      </c>
      <c r="AJ63" s="2">
        <v>1</v>
      </c>
      <c r="AK63" s="2">
        <v>0</v>
      </c>
      <c r="AL63" s="2">
        <v>0</v>
      </c>
      <c r="AM63" s="2">
        <v>0</v>
      </c>
      <c r="AN63" s="2">
        <v>0</v>
      </c>
      <c r="AO63" s="2">
        <v>0</v>
      </c>
      <c r="AP63" s="2">
        <v>0</v>
      </c>
      <c r="AQ63" s="2">
        <v>0</v>
      </c>
      <c r="AR63" s="2">
        <v>0</v>
      </c>
      <c r="AS63" s="2">
        <v>0</v>
      </c>
      <c r="AT63" s="2">
        <v>8.5</v>
      </c>
      <c r="AU63" s="2">
        <v>12500</v>
      </c>
      <c r="AV63" s="2">
        <v>75</v>
      </c>
      <c r="AW63" s="2">
        <f t="shared" si="10"/>
        <v>9375</v>
      </c>
      <c r="AX63" s="2">
        <v>2.2999999999999998</v>
      </c>
      <c r="AY63" s="2">
        <v>23.2</v>
      </c>
      <c r="AZ63" s="2">
        <v>64</v>
      </c>
      <c r="BA63" s="9"/>
      <c r="BC63" s="2">
        <v>1</v>
      </c>
      <c r="BD63" s="2">
        <v>0</v>
      </c>
      <c r="BE63" s="2">
        <v>0</v>
      </c>
      <c r="BF63" s="2">
        <v>0</v>
      </c>
      <c r="BG63" s="2">
        <v>0</v>
      </c>
      <c r="BH63" s="2">
        <v>1</v>
      </c>
      <c r="BI63" s="2">
        <v>1</v>
      </c>
      <c r="BJ63" s="4">
        <v>42540</v>
      </c>
      <c r="BK63" s="2">
        <v>0</v>
      </c>
      <c r="BL63" s="2">
        <v>2</v>
      </c>
      <c r="BM63" s="4">
        <v>42640</v>
      </c>
      <c r="BN63" s="4">
        <v>42860</v>
      </c>
      <c r="BO63" s="4">
        <f t="shared" si="3"/>
        <v>42628</v>
      </c>
      <c r="BP63" s="4">
        <v>42540</v>
      </c>
      <c r="BQ63" s="3">
        <f t="shared" si="4"/>
        <v>2</v>
      </c>
      <c r="BR63" s="4">
        <v>42540</v>
      </c>
      <c r="BS63" s="3">
        <f t="shared" si="8"/>
        <v>2</v>
      </c>
      <c r="BT63" s="2">
        <v>1</v>
      </c>
      <c r="BU63" s="2" t="s">
        <v>74</v>
      </c>
      <c r="BV63" s="2" t="s">
        <v>154</v>
      </c>
      <c r="BX63" s="18"/>
      <c r="BY63" s="19"/>
    </row>
    <row r="64" spans="1:77" s="2" customFormat="1" x14ac:dyDescent="0.15">
      <c r="A64" s="2">
        <v>80</v>
      </c>
      <c r="C64" s="51">
        <v>33102987</v>
      </c>
      <c r="D64" s="4">
        <v>42537</v>
      </c>
      <c r="E64" s="2">
        <v>1</v>
      </c>
      <c r="F64" s="4">
        <v>29561</v>
      </c>
      <c r="G64" s="2">
        <f t="shared" si="7"/>
        <v>35.550684931506851</v>
      </c>
      <c r="H64" s="2">
        <v>0</v>
      </c>
      <c r="I64" s="2">
        <v>0</v>
      </c>
      <c r="J64" s="4">
        <v>37622</v>
      </c>
      <c r="K64" s="2">
        <f>(D64-J64)/365</f>
        <v>13.465753424657533</v>
      </c>
      <c r="L64" s="2">
        <v>1</v>
      </c>
      <c r="M64" s="2">
        <v>1</v>
      </c>
      <c r="N64" s="2">
        <v>1</v>
      </c>
      <c r="O64" s="2">
        <v>1</v>
      </c>
      <c r="P64" s="2">
        <v>0</v>
      </c>
      <c r="Q64" s="2">
        <v>0</v>
      </c>
      <c r="R64" s="2">
        <v>0</v>
      </c>
      <c r="T64" s="2">
        <v>0</v>
      </c>
      <c r="U64" s="2">
        <v>1</v>
      </c>
      <c r="V64" s="2" t="s">
        <v>115</v>
      </c>
      <c r="W64" s="2">
        <v>1</v>
      </c>
      <c r="X64" s="2">
        <v>6</v>
      </c>
      <c r="Y64" s="2">
        <v>0</v>
      </c>
      <c r="Z64" s="2">
        <v>0</v>
      </c>
      <c r="AA64" s="2">
        <v>1</v>
      </c>
      <c r="AB64" s="2">
        <v>1</v>
      </c>
      <c r="AC64" s="2">
        <v>0</v>
      </c>
      <c r="AD64" s="2">
        <v>0</v>
      </c>
      <c r="AE64" s="2">
        <v>0</v>
      </c>
      <c r="AF64" s="2">
        <v>0</v>
      </c>
      <c r="AG64" s="2">
        <v>0</v>
      </c>
      <c r="AH64" s="2">
        <v>1</v>
      </c>
      <c r="AI64" s="2">
        <v>0</v>
      </c>
      <c r="AJ64" s="2">
        <v>0</v>
      </c>
      <c r="AK64" s="2">
        <v>0</v>
      </c>
      <c r="AL64" s="2">
        <v>0</v>
      </c>
      <c r="AM64" s="2">
        <v>0</v>
      </c>
      <c r="AN64" s="2">
        <v>0</v>
      </c>
      <c r="AO64" s="2">
        <v>0</v>
      </c>
      <c r="AP64" s="2">
        <v>0</v>
      </c>
      <c r="AQ64" s="2">
        <v>0</v>
      </c>
      <c r="AR64" s="2">
        <v>0</v>
      </c>
      <c r="AS64" s="2">
        <v>0</v>
      </c>
      <c r="AT64" s="2">
        <v>15.2</v>
      </c>
      <c r="AU64" s="2">
        <v>16400</v>
      </c>
      <c r="AV64" s="2">
        <v>82.1</v>
      </c>
      <c r="AW64" s="2">
        <f t="shared" si="10"/>
        <v>13464.4</v>
      </c>
      <c r="AX64" s="2">
        <v>5</v>
      </c>
      <c r="AY64" s="2">
        <v>3.1</v>
      </c>
      <c r="AZ64" s="2">
        <v>8</v>
      </c>
      <c r="BA64" s="9">
        <v>295</v>
      </c>
      <c r="BB64" s="2">
        <v>1</v>
      </c>
      <c r="BC64" s="2">
        <v>1</v>
      </c>
      <c r="BD64" s="2">
        <v>0</v>
      </c>
      <c r="BE64" s="2">
        <v>0</v>
      </c>
      <c r="BF64" s="2">
        <v>0</v>
      </c>
      <c r="BG64" s="2">
        <v>0</v>
      </c>
      <c r="BH64" s="2">
        <v>0</v>
      </c>
      <c r="BI64" s="2">
        <v>0</v>
      </c>
      <c r="BK64" s="2">
        <v>1</v>
      </c>
      <c r="BL64" s="2">
        <v>1</v>
      </c>
      <c r="BM64" s="4">
        <v>42624</v>
      </c>
      <c r="BN64" s="4">
        <v>42853</v>
      </c>
      <c r="BO64" s="4">
        <f t="shared" si="3"/>
        <v>42627</v>
      </c>
      <c r="BP64" s="4">
        <v>42627</v>
      </c>
      <c r="BQ64" s="3">
        <f t="shared" si="4"/>
        <v>90</v>
      </c>
      <c r="BR64" s="4">
        <v>42853</v>
      </c>
      <c r="BS64" s="3">
        <f t="shared" si="8"/>
        <v>316</v>
      </c>
      <c r="BT64" s="2">
        <v>0</v>
      </c>
      <c r="BV64" s="2" t="s">
        <v>155</v>
      </c>
      <c r="BX64" s="18"/>
      <c r="BY64" s="19"/>
    </row>
    <row r="65" spans="1:77" s="2" customFormat="1" x14ac:dyDescent="0.15">
      <c r="A65" s="2">
        <v>81</v>
      </c>
      <c r="C65" s="51">
        <v>31028954</v>
      </c>
      <c r="D65" s="4">
        <v>42537</v>
      </c>
      <c r="E65" s="2">
        <v>5</v>
      </c>
      <c r="F65" s="4">
        <v>34256</v>
      </c>
      <c r="G65" s="2">
        <f t="shared" si="7"/>
        <v>22.687671232876713</v>
      </c>
      <c r="H65" s="2">
        <v>1</v>
      </c>
      <c r="I65" s="2">
        <v>0</v>
      </c>
      <c r="J65" s="4"/>
      <c r="U65" s="2">
        <v>3</v>
      </c>
      <c r="V65" s="2" t="s">
        <v>120</v>
      </c>
      <c r="W65" s="2">
        <v>1</v>
      </c>
      <c r="X65" s="2">
        <v>1</v>
      </c>
      <c r="Y65" s="2">
        <v>0</v>
      </c>
      <c r="Z65" s="2">
        <v>1</v>
      </c>
      <c r="AA65" s="2">
        <v>1</v>
      </c>
      <c r="AB65" s="2">
        <v>1</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14.9</v>
      </c>
      <c r="AU65" s="2">
        <v>8700</v>
      </c>
      <c r="AV65" s="2">
        <v>66.8</v>
      </c>
      <c r="AW65" s="2">
        <f t="shared" si="10"/>
        <v>5811.6</v>
      </c>
      <c r="AX65" s="2">
        <v>4.5</v>
      </c>
      <c r="AY65" s="2">
        <v>1E-3</v>
      </c>
      <c r="AZ65" s="2">
        <v>9</v>
      </c>
      <c r="BA65" s="9"/>
      <c r="BC65" s="2">
        <v>0</v>
      </c>
      <c r="BD65" s="2">
        <v>0</v>
      </c>
      <c r="BE65" s="2">
        <v>0</v>
      </c>
      <c r="BF65" s="2">
        <v>0</v>
      </c>
      <c r="BG65" s="2">
        <v>0</v>
      </c>
      <c r="BH65" s="2">
        <v>0</v>
      </c>
      <c r="BI65" s="2">
        <v>0</v>
      </c>
      <c r="BK65" s="2">
        <v>0</v>
      </c>
      <c r="BL65" s="2">
        <v>0</v>
      </c>
      <c r="BM65" s="4"/>
      <c r="BN65" s="4">
        <v>42812</v>
      </c>
      <c r="BO65" s="4">
        <f t="shared" si="3"/>
        <v>42627</v>
      </c>
      <c r="BP65" s="4">
        <v>42627</v>
      </c>
      <c r="BQ65" s="3">
        <f t="shared" si="4"/>
        <v>90</v>
      </c>
      <c r="BR65" s="4">
        <v>42812</v>
      </c>
      <c r="BS65" s="3">
        <f t="shared" si="8"/>
        <v>275</v>
      </c>
      <c r="BT65" s="2">
        <v>0</v>
      </c>
      <c r="BX65" s="18"/>
      <c r="BY65" s="19"/>
    </row>
    <row r="66" spans="1:77" s="2" customFormat="1" x14ac:dyDescent="0.15">
      <c r="A66" s="2">
        <v>82</v>
      </c>
      <c r="C66" s="51">
        <v>100274798</v>
      </c>
      <c r="D66" s="4">
        <v>42534</v>
      </c>
      <c r="E66" s="2">
        <v>1</v>
      </c>
      <c r="F66" s="4">
        <v>31138</v>
      </c>
      <c r="G66" s="2">
        <f t="shared" ref="G66:G97" si="11">(D66-F66)/365</f>
        <v>31.221917808219178</v>
      </c>
      <c r="H66" s="2">
        <v>1</v>
      </c>
      <c r="I66" s="2">
        <v>1</v>
      </c>
      <c r="J66" s="4">
        <v>42309</v>
      </c>
      <c r="K66" s="2">
        <f>(D66-J66)/365</f>
        <v>0.61643835616438358</v>
      </c>
      <c r="L66" s="2">
        <v>1</v>
      </c>
      <c r="M66" s="2">
        <v>0</v>
      </c>
      <c r="N66" s="2">
        <v>0</v>
      </c>
      <c r="O66" s="2">
        <v>0</v>
      </c>
      <c r="P66" s="2">
        <v>0</v>
      </c>
      <c r="Q66" s="2">
        <v>0</v>
      </c>
      <c r="R66" s="2">
        <v>0</v>
      </c>
      <c r="T66" s="2">
        <v>0</v>
      </c>
      <c r="U66" s="2">
        <v>1</v>
      </c>
      <c r="V66" s="2" t="s">
        <v>87</v>
      </c>
      <c r="W66" s="2">
        <v>1</v>
      </c>
      <c r="X66" s="2">
        <v>1</v>
      </c>
      <c r="Y66" s="2">
        <v>0</v>
      </c>
      <c r="Z66" s="2">
        <v>1</v>
      </c>
      <c r="AA66" s="2">
        <v>1</v>
      </c>
      <c r="AB66" s="2">
        <v>1</v>
      </c>
      <c r="AC66" s="2">
        <v>0</v>
      </c>
      <c r="AD66" s="2">
        <v>0</v>
      </c>
      <c r="AE66" s="2">
        <v>0</v>
      </c>
      <c r="AF66" s="2">
        <v>0</v>
      </c>
      <c r="AG66" s="2">
        <v>0</v>
      </c>
      <c r="AH66" s="2">
        <v>1</v>
      </c>
      <c r="AI66" s="2">
        <v>0</v>
      </c>
      <c r="AJ66" s="2">
        <v>0</v>
      </c>
      <c r="AK66" s="2">
        <v>0</v>
      </c>
      <c r="AL66" s="2">
        <v>0</v>
      </c>
      <c r="AM66" s="2">
        <v>0</v>
      </c>
      <c r="AN66" s="2">
        <v>0</v>
      </c>
      <c r="AO66" s="2">
        <v>0</v>
      </c>
      <c r="AP66" s="2">
        <v>0</v>
      </c>
      <c r="AQ66" s="2">
        <v>0</v>
      </c>
      <c r="AR66" s="2">
        <v>0</v>
      </c>
      <c r="AS66" s="2">
        <v>0</v>
      </c>
      <c r="AT66" s="2">
        <v>14</v>
      </c>
      <c r="AU66" s="2">
        <v>5900</v>
      </c>
      <c r="AV66" s="2">
        <v>65.599999999999994</v>
      </c>
      <c r="AW66" s="2">
        <f t="shared" si="10"/>
        <v>3870.3999999999996</v>
      </c>
      <c r="AX66" s="2">
        <v>3.9</v>
      </c>
      <c r="AY66" s="2">
        <v>2.2000000000000002</v>
      </c>
      <c r="AZ66" s="2">
        <v>7</v>
      </c>
      <c r="BA66" s="9"/>
      <c r="BC66" s="2">
        <v>0</v>
      </c>
      <c r="BD66" s="2">
        <v>0</v>
      </c>
      <c r="BE66" s="2">
        <v>0</v>
      </c>
      <c r="BF66" s="2">
        <v>0</v>
      </c>
      <c r="BG66" s="2">
        <v>0</v>
      </c>
      <c r="BH66" s="2">
        <v>0</v>
      </c>
      <c r="BI66" s="2">
        <v>0</v>
      </c>
      <c r="BK66" s="2">
        <v>0</v>
      </c>
      <c r="BL66" s="2">
        <v>0</v>
      </c>
      <c r="BM66" s="4"/>
      <c r="BN66" s="4">
        <v>42858</v>
      </c>
      <c r="BO66" s="4">
        <f t="shared" ref="BO66:BO129" si="12">(D66+90)</f>
        <v>42624</v>
      </c>
      <c r="BP66" s="4">
        <v>42624</v>
      </c>
      <c r="BQ66" s="3">
        <f t="shared" ref="BQ66:BQ129" si="13">(BP66-D66)</f>
        <v>90</v>
      </c>
      <c r="BR66" s="4">
        <v>42858</v>
      </c>
      <c r="BS66" s="3">
        <f t="shared" ref="BS66:BS74" si="14">(BR66-D66)</f>
        <v>324</v>
      </c>
      <c r="BT66" s="2">
        <v>0</v>
      </c>
      <c r="BV66" s="2" t="s">
        <v>157</v>
      </c>
      <c r="BX66" s="18"/>
      <c r="BY66" s="19"/>
    </row>
    <row r="67" spans="1:77" s="2" customFormat="1" ht="14" customHeight="1" x14ac:dyDescent="0.15">
      <c r="A67" s="2">
        <v>83</v>
      </c>
      <c r="C67" s="51">
        <v>100054442</v>
      </c>
      <c r="D67" s="4">
        <v>42531</v>
      </c>
      <c r="E67" s="2">
        <v>1</v>
      </c>
      <c r="F67" s="4">
        <v>32084</v>
      </c>
      <c r="G67" s="2">
        <f t="shared" si="11"/>
        <v>28.621917808219177</v>
      </c>
      <c r="H67" s="2">
        <v>0</v>
      </c>
      <c r="I67" s="2">
        <v>0</v>
      </c>
      <c r="J67" s="4">
        <v>39083</v>
      </c>
      <c r="K67" s="2">
        <f>(D67-J67)/365</f>
        <v>9.4465753424657528</v>
      </c>
      <c r="L67" s="2">
        <v>1</v>
      </c>
      <c r="M67" s="2">
        <v>3</v>
      </c>
      <c r="N67" s="2">
        <v>1</v>
      </c>
      <c r="O67" s="2">
        <v>1</v>
      </c>
      <c r="P67" s="2">
        <v>1</v>
      </c>
      <c r="Q67" s="2">
        <v>0</v>
      </c>
      <c r="R67" s="2">
        <v>0</v>
      </c>
      <c r="T67" s="2">
        <v>1</v>
      </c>
      <c r="U67" s="2">
        <v>3</v>
      </c>
      <c r="V67" s="2" t="s">
        <v>160</v>
      </c>
      <c r="W67" s="2">
        <v>1</v>
      </c>
      <c r="X67" s="2">
        <v>5</v>
      </c>
      <c r="Y67" s="2">
        <v>1</v>
      </c>
      <c r="Z67" s="2">
        <v>1</v>
      </c>
      <c r="AA67" s="2">
        <v>1</v>
      </c>
      <c r="AB67" s="2">
        <v>0</v>
      </c>
      <c r="AC67" s="2">
        <v>0</v>
      </c>
      <c r="AD67" s="2">
        <v>0</v>
      </c>
      <c r="AE67" s="2">
        <v>0</v>
      </c>
      <c r="AF67" s="2">
        <v>0</v>
      </c>
      <c r="AG67" s="2">
        <v>0</v>
      </c>
      <c r="AH67" s="2">
        <v>1</v>
      </c>
      <c r="AI67" s="2">
        <v>0</v>
      </c>
      <c r="AJ67" s="2">
        <v>1</v>
      </c>
      <c r="AK67" s="2">
        <v>0</v>
      </c>
      <c r="AL67" s="2">
        <v>0</v>
      </c>
      <c r="AM67" s="2">
        <v>0</v>
      </c>
      <c r="AN67" s="2">
        <v>0</v>
      </c>
      <c r="AO67" s="2">
        <v>0</v>
      </c>
      <c r="AP67" s="2">
        <v>0</v>
      </c>
      <c r="AQ67" s="2">
        <v>0</v>
      </c>
      <c r="AR67" s="2">
        <v>0</v>
      </c>
      <c r="AS67" s="2">
        <v>0</v>
      </c>
      <c r="AT67" s="2">
        <v>7.4</v>
      </c>
      <c r="AU67" s="2">
        <v>9800</v>
      </c>
      <c r="AV67" s="2">
        <v>74</v>
      </c>
      <c r="AW67" s="2">
        <f t="shared" si="10"/>
        <v>7252</v>
      </c>
      <c r="AX67" s="2">
        <v>3</v>
      </c>
      <c r="AY67" s="2">
        <v>3.8</v>
      </c>
      <c r="AZ67" s="2">
        <v>78</v>
      </c>
      <c r="BA67" s="9"/>
      <c r="BC67" s="2">
        <v>1</v>
      </c>
      <c r="BD67" s="2">
        <v>0</v>
      </c>
      <c r="BE67" s="2">
        <v>1</v>
      </c>
      <c r="BF67" s="2">
        <v>0</v>
      </c>
      <c r="BG67" s="2">
        <v>0</v>
      </c>
      <c r="BH67" s="2">
        <v>0</v>
      </c>
      <c r="BI67" s="2">
        <v>1</v>
      </c>
      <c r="BJ67" s="4">
        <v>42744</v>
      </c>
      <c r="BK67" s="2">
        <v>0</v>
      </c>
      <c r="BL67" s="2">
        <v>2</v>
      </c>
      <c r="BM67" s="4">
        <v>42744</v>
      </c>
      <c r="BN67" s="4">
        <v>42873</v>
      </c>
      <c r="BO67" s="4">
        <f t="shared" si="12"/>
        <v>42621</v>
      </c>
      <c r="BP67" s="4">
        <v>42621</v>
      </c>
      <c r="BQ67" s="3">
        <f t="shared" si="13"/>
        <v>90</v>
      </c>
      <c r="BR67" s="4">
        <v>42744</v>
      </c>
      <c r="BS67" s="3">
        <f t="shared" si="14"/>
        <v>213</v>
      </c>
      <c r="BT67" s="2">
        <v>0</v>
      </c>
      <c r="BV67" s="2" t="s">
        <v>161</v>
      </c>
      <c r="BX67" s="18"/>
      <c r="BY67" s="19"/>
    </row>
    <row r="68" spans="1:77" s="2" customFormat="1" x14ac:dyDescent="0.15">
      <c r="A68" s="2">
        <v>84</v>
      </c>
      <c r="C68" s="51">
        <v>19978291</v>
      </c>
      <c r="D68" s="4">
        <v>42531</v>
      </c>
      <c r="E68" s="2">
        <v>5</v>
      </c>
      <c r="F68" s="4">
        <v>25320</v>
      </c>
      <c r="G68" s="2">
        <f t="shared" si="11"/>
        <v>47.153424657534245</v>
      </c>
      <c r="H68" s="2">
        <v>1</v>
      </c>
      <c r="I68" s="2">
        <v>1</v>
      </c>
      <c r="J68" s="4"/>
      <c r="U68" s="2">
        <v>2</v>
      </c>
      <c r="V68" s="2" t="s">
        <v>68</v>
      </c>
      <c r="W68" s="2">
        <v>0</v>
      </c>
      <c r="X68" s="2">
        <v>0</v>
      </c>
      <c r="Y68" s="2">
        <v>0</v>
      </c>
      <c r="Z68" s="2">
        <v>1</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13.4</v>
      </c>
      <c r="AU68" s="2">
        <v>11900</v>
      </c>
      <c r="AV68" s="2">
        <v>69.7</v>
      </c>
      <c r="AW68" s="2">
        <f t="shared" si="10"/>
        <v>8294.2999999999993</v>
      </c>
      <c r="AX68" s="2">
        <v>4.3</v>
      </c>
      <c r="BA68" s="9"/>
      <c r="BC68" s="2">
        <v>0</v>
      </c>
      <c r="BD68" s="2">
        <v>0</v>
      </c>
      <c r="BE68" s="2">
        <v>0</v>
      </c>
      <c r="BF68" s="2">
        <v>0</v>
      </c>
      <c r="BG68" s="2">
        <v>0</v>
      </c>
      <c r="BH68" s="2">
        <v>0</v>
      </c>
      <c r="BI68" s="2">
        <v>0</v>
      </c>
      <c r="BK68" s="2">
        <v>0</v>
      </c>
      <c r="BL68" s="2">
        <v>0</v>
      </c>
      <c r="BM68" s="4"/>
      <c r="BN68" s="4">
        <v>42872</v>
      </c>
      <c r="BO68" s="4">
        <f t="shared" si="12"/>
        <v>42621</v>
      </c>
      <c r="BP68" s="4">
        <v>42621</v>
      </c>
      <c r="BQ68" s="3">
        <f t="shared" si="13"/>
        <v>90</v>
      </c>
      <c r="BR68" s="4">
        <v>42872</v>
      </c>
      <c r="BS68" s="3">
        <f t="shared" si="14"/>
        <v>341</v>
      </c>
      <c r="BT68" s="2">
        <v>0</v>
      </c>
      <c r="BX68" s="18"/>
      <c r="BY68" s="19"/>
    </row>
    <row r="69" spans="1:77" s="2" customFormat="1" x14ac:dyDescent="0.15">
      <c r="A69" s="2">
        <v>85</v>
      </c>
      <c r="C69" s="51">
        <v>27247258</v>
      </c>
      <c r="D69" s="4">
        <v>42530</v>
      </c>
      <c r="E69" s="2">
        <v>2</v>
      </c>
      <c r="F69" s="4">
        <v>28502</v>
      </c>
      <c r="G69" s="2">
        <f t="shared" si="11"/>
        <v>38.43287671232877</v>
      </c>
      <c r="H69" s="2">
        <v>1</v>
      </c>
      <c r="I69" s="2">
        <v>1</v>
      </c>
      <c r="J69" s="4">
        <v>35065</v>
      </c>
      <c r="K69" s="2">
        <f>(D69-J69)/365</f>
        <v>20.452054794520549</v>
      </c>
      <c r="L69" s="2">
        <v>1</v>
      </c>
      <c r="M69" s="2">
        <v>1</v>
      </c>
      <c r="N69" s="2">
        <v>1</v>
      </c>
      <c r="O69" s="2">
        <v>1</v>
      </c>
      <c r="P69" s="2">
        <v>1</v>
      </c>
      <c r="Q69" s="2">
        <v>0</v>
      </c>
      <c r="R69" s="2">
        <v>0</v>
      </c>
      <c r="T69" s="2">
        <v>1</v>
      </c>
      <c r="U69" s="2">
        <v>3</v>
      </c>
      <c r="V69" s="2" t="s">
        <v>164</v>
      </c>
      <c r="W69" s="2">
        <v>1</v>
      </c>
      <c r="X69" s="2">
        <v>2</v>
      </c>
      <c r="Y69" s="2">
        <v>0</v>
      </c>
      <c r="Z69" s="2">
        <v>1</v>
      </c>
      <c r="AA69" s="2">
        <v>1</v>
      </c>
      <c r="AB69" s="2">
        <v>0</v>
      </c>
      <c r="AC69" s="2">
        <v>0</v>
      </c>
      <c r="AD69" s="2">
        <v>0</v>
      </c>
      <c r="AE69" s="2">
        <v>0</v>
      </c>
      <c r="AF69" s="2">
        <v>0</v>
      </c>
      <c r="AG69" s="2">
        <v>0</v>
      </c>
      <c r="AH69" s="2">
        <v>0</v>
      </c>
      <c r="AI69" s="2">
        <v>0</v>
      </c>
      <c r="AJ69" s="2">
        <v>1</v>
      </c>
      <c r="AK69" s="2">
        <v>0</v>
      </c>
      <c r="AL69" s="2">
        <v>0</v>
      </c>
      <c r="AM69" s="2">
        <v>0</v>
      </c>
      <c r="AN69" s="2">
        <v>0</v>
      </c>
      <c r="AO69" s="2">
        <v>0</v>
      </c>
      <c r="AP69" s="2">
        <v>0</v>
      </c>
      <c r="AQ69" s="2">
        <v>0</v>
      </c>
      <c r="AR69" s="2">
        <v>0</v>
      </c>
      <c r="AS69" s="2">
        <v>0</v>
      </c>
      <c r="AT69" s="2">
        <v>11.5</v>
      </c>
      <c r="AU69" s="2">
        <v>8200</v>
      </c>
      <c r="AV69" s="2">
        <v>47.9</v>
      </c>
      <c r="AW69" s="2">
        <f t="shared" si="10"/>
        <v>3927.8</v>
      </c>
      <c r="AX69" s="2">
        <v>3.2</v>
      </c>
      <c r="AY69" s="2">
        <v>1E-3</v>
      </c>
      <c r="AZ69" s="2">
        <v>6</v>
      </c>
      <c r="BA69" s="9" t="s">
        <v>165</v>
      </c>
      <c r="BB69" s="2">
        <v>1</v>
      </c>
      <c r="BC69" s="2">
        <v>0</v>
      </c>
      <c r="BD69" s="2">
        <v>0</v>
      </c>
      <c r="BE69" s="2">
        <v>0</v>
      </c>
      <c r="BF69" s="2">
        <v>0</v>
      </c>
      <c r="BG69" s="2">
        <v>0</v>
      </c>
      <c r="BH69" s="2">
        <v>0</v>
      </c>
      <c r="BI69" s="2">
        <v>0</v>
      </c>
      <c r="BK69" s="2">
        <v>0</v>
      </c>
      <c r="BL69" s="2">
        <v>0</v>
      </c>
      <c r="BM69" s="4"/>
      <c r="BN69" s="4">
        <v>42766</v>
      </c>
      <c r="BO69" s="4">
        <f t="shared" si="12"/>
        <v>42620</v>
      </c>
      <c r="BP69" s="4">
        <v>42620</v>
      </c>
      <c r="BQ69" s="3">
        <f t="shared" si="13"/>
        <v>90</v>
      </c>
      <c r="BR69" s="4">
        <v>42766</v>
      </c>
      <c r="BS69" s="3">
        <f t="shared" si="14"/>
        <v>236</v>
      </c>
      <c r="BT69" s="2">
        <v>0</v>
      </c>
      <c r="BX69" s="18"/>
      <c r="BY69" s="19"/>
    </row>
    <row r="70" spans="1:77" s="2" customFormat="1" x14ac:dyDescent="0.15">
      <c r="A70" s="2">
        <v>86</v>
      </c>
      <c r="C70" s="51">
        <v>100448767</v>
      </c>
      <c r="D70" s="4">
        <v>42524</v>
      </c>
      <c r="E70" s="2">
        <v>1</v>
      </c>
      <c r="F70" s="4">
        <v>35595</v>
      </c>
      <c r="G70" s="2">
        <f t="shared" si="11"/>
        <v>18.983561643835618</v>
      </c>
      <c r="H70" s="2">
        <v>0</v>
      </c>
      <c r="I70" s="2">
        <v>0</v>
      </c>
      <c r="J70" s="4">
        <v>41640</v>
      </c>
      <c r="K70" s="2">
        <f>(D70-J70)/365</f>
        <v>2.4219178082191779</v>
      </c>
      <c r="L70" s="2">
        <v>1</v>
      </c>
      <c r="M70" s="2">
        <v>2</v>
      </c>
      <c r="N70" s="2">
        <v>1</v>
      </c>
      <c r="O70" s="2">
        <v>1</v>
      </c>
      <c r="P70" s="2">
        <v>1</v>
      </c>
      <c r="Q70" s="2">
        <v>0</v>
      </c>
      <c r="R70" s="2">
        <v>0</v>
      </c>
      <c r="T70" s="2">
        <v>0</v>
      </c>
      <c r="U70" s="2">
        <v>2</v>
      </c>
      <c r="V70" s="2" t="s">
        <v>78</v>
      </c>
      <c r="W70" s="2">
        <v>1</v>
      </c>
      <c r="X70" s="2">
        <v>17</v>
      </c>
      <c r="Y70" s="2">
        <v>0</v>
      </c>
      <c r="Z70" s="2">
        <v>1</v>
      </c>
      <c r="AA70" s="2">
        <v>1</v>
      </c>
      <c r="AB70" s="2">
        <v>0</v>
      </c>
      <c r="AC70" s="2">
        <v>0</v>
      </c>
      <c r="AD70" s="2">
        <v>0</v>
      </c>
      <c r="AE70" s="2">
        <v>0</v>
      </c>
      <c r="AF70" s="2">
        <v>0</v>
      </c>
      <c r="AG70" s="2">
        <v>0</v>
      </c>
      <c r="AH70" s="2">
        <v>1</v>
      </c>
      <c r="AI70" s="2">
        <v>0</v>
      </c>
      <c r="AJ70" s="2">
        <v>0</v>
      </c>
      <c r="AK70" s="2">
        <v>0</v>
      </c>
      <c r="AL70" s="2">
        <v>0</v>
      </c>
      <c r="AM70" s="2">
        <v>0</v>
      </c>
      <c r="AN70" s="2">
        <v>1</v>
      </c>
      <c r="AO70" s="2">
        <v>0</v>
      </c>
      <c r="AP70" s="2">
        <v>0</v>
      </c>
      <c r="AQ70" s="2">
        <v>0</v>
      </c>
      <c r="AR70" s="2">
        <v>0</v>
      </c>
      <c r="AS70" s="2">
        <v>0</v>
      </c>
      <c r="AT70" s="2">
        <v>10.3</v>
      </c>
      <c r="AU70" s="2">
        <v>11200</v>
      </c>
      <c r="AV70" s="2">
        <v>82.3</v>
      </c>
      <c r="AW70" s="2">
        <f t="shared" si="10"/>
        <v>9217.6</v>
      </c>
      <c r="AX70" s="2">
        <v>3.8</v>
      </c>
      <c r="AY70" s="2">
        <v>7.1</v>
      </c>
      <c r="AZ70" s="2">
        <v>15</v>
      </c>
      <c r="BA70" s="9"/>
      <c r="BC70" s="2">
        <v>1</v>
      </c>
      <c r="BD70" s="2">
        <v>0</v>
      </c>
      <c r="BE70" s="2">
        <v>1</v>
      </c>
      <c r="BF70" s="2">
        <v>0</v>
      </c>
      <c r="BG70" s="2">
        <v>0</v>
      </c>
      <c r="BH70" s="2">
        <v>1</v>
      </c>
      <c r="BI70" s="2">
        <v>1</v>
      </c>
      <c r="BJ70" s="4">
        <v>42527</v>
      </c>
      <c r="BK70" s="2">
        <v>0</v>
      </c>
      <c r="BL70" s="2">
        <v>0</v>
      </c>
      <c r="BM70" s="4"/>
      <c r="BN70" s="4">
        <v>42856</v>
      </c>
      <c r="BO70" s="4">
        <f t="shared" si="12"/>
        <v>42614</v>
      </c>
      <c r="BP70" s="4">
        <v>42527</v>
      </c>
      <c r="BQ70" s="3">
        <f t="shared" si="13"/>
        <v>3</v>
      </c>
      <c r="BR70" s="4">
        <v>42527</v>
      </c>
      <c r="BS70" s="3">
        <f t="shared" si="14"/>
        <v>3</v>
      </c>
      <c r="BT70" s="2">
        <v>0</v>
      </c>
      <c r="BV70" s="2" t="s">
        <v>168</v>
      </c>
      <c r="BX70" s="18"/>
      <c r="BY70" s="19"/>
    </row>
    <row r="71" spans="1:77" s="2" customFormat="1" x14ac:dyDescent="0.15">
      <c r="A71" s="2">
        <v>87</v>
      </c>
      <c r="C71" s="51">
        <v>20421538</v>
      </c>
      <c r="D71" s="4">
        <v>42523</v>
      </c>
      <c r="E71" s="2">
        <v>5</v>
      </c>
      <c r="F71" s="4">
        <v>30725</v>
      </c>
      <c r="G71" s="2">
        <f t="shared" si="11"/>
        <v>32.323287671232876</v>
      </c>
      <c r="H71" s="2">
        <v>1</v>
      </c>
      <c r="I71" s="2">
        <v>0</v>
      </c>
      <c r="J71" s="4"/>
      <c r="U71" s="2">
        <v>1</v>
      </c>
      <c r="V71" s="2" t="s">
        <v>106</v>
      </c>
      <c r="W71" s="2">
        <v>0</v>
      </c>
      <c r="X71" s="2">
        <v>0</v>
      </c>
      <c r="Y71" s="2">
        <v>0</v>
      </c>
      <c r="Z71" s="2">
        <v>1</v>
      </c>
      <c r="AA71" s="2">
        <v>1</v>
      </c>
      <c r="AB71" s="2">
        <v>1</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15.6</v>
      </c>
      <c r="AU71" s="2">
        <v>7300</v>
      </c>
      <c r="AV71" s="2">
        <v>70.599999999999994</v>
      </c>
      <c r="AW71" s="2">
        <f t="shared" si="10"/>
        <v>5153.7999999999993</v>
      </c>
      <c r="BA71" s="9"/>
      <c r="BC71" s="2">
        <v>0</v>
      </c>
      <c r="BD71" s="2">
        <v>0</v>
      </c>
      <c r="BE71" s="2">
        <v>0</v>
      </c>
      <c r="BF71" s="2">
        <v>0</v>
      </c>
      <c r="BG71" s="2">
        <v>0</v>
      </c>
      <c r="BH71" s="2">
        <v>0</v>
      </c>
      <c r="BI71" s="2">
        <v>0</v>
      </c>
      <c r="BK71" s="2">
        <v>0</v>
      </c>
      <c r="BL71" s="2">
        <v>0</v>
      </c>
      <c r="BM71" s="4"/>
      <c r="BN71" s="4">
        <v>42744</v>
      </c>
      <c r="BO71" s="4">
        <f t="shared" si="12"/>
        <v>42613</v>
      </c>
      <c r="BP71" s="4">
        <v>42613</v>
      </c>
      <c r="BQ71" s="3">
        <f t="shared" si="13"/>
        <v>90</v>
      </c>
      <c r="BR71" s="4">
        <v>42744</v>
      </c>
      <c r="BS71" s="3">
        <f t="shared" si="14"/>
        <v>221</v>
      </c>
      <c r="BT71" s="2">
        <v>1</v>
      </c>
      <c r="BU71" s="2" t="s">
        <v>170</v>
      </c>
      <c r="BV71" s="2" t="s">
        <v>171</v>
      </c>
      <c r="BX71" s="18"/>
      <c r="BY71" s="19"/>
    </row>
    <row r="72" spans="1:77" s="2" customFormat="1" x14ac:dyDescent="0.15">
      <c r="A72" s="2">
        <v>88</v>
      </c>
      <c r="C72" s="51">
        <v>100587565</v>
      </c>
      <c r="D72" s="4">
        <v>42522</v>
      </c>
      <c r="E72" s="2">
        <v>1</v>
      </c>
      <c r="F72" s="4">
        <v>34082</v>
      </c>
      <c r="G72" s="2">
        <f t="shared" si="11"/>
        <v>23.123287671232877</v>
      </c>
      <c r="H72" s="2">
        <v>1</v>
      </c>
      <c r="I72" s="2">
        <v>0</v>
      </c>
      <c r="J72" s="4">
        <v>41640</v>
      </c>
      <c r="K72" s="2">
        <f>(D72-J72)/365</f>
        <v>2.4164383561643836</v>
      </c>
      <c r="L72" s="2">
        <v>1</v>
      </c>
      <c r="M72" s="2">
        <v>2</v>
      </c>
      <c r="N72" s="2">
        <v>0</v>
      </c>
      <c r="O72" s="2">
        <v>0</v>
      </c>
      <c r="P72" s="2">
        <v>0</v>
      </c>
      <c r="Q72" s="2">
        <v>0</v>
      </c>
      <c r="R72" s="2">
        <v>0</v>
      </c>
      <c r="T72" s="2">
        <v>0</v>
      </c>
      <c r="U72" s="2">
        <v>2</v>
      </c>
      <c r="V72" s="2" t="s">
        <v>78</v>
      </c>
      <c r="W72" s="2">
        <v>1</v>
      </c>
      <c r="X72" s="2">
        <v>5</v>
      </c>
      <c r="Y72" s="2">
        <v>0</v>
      </c>
      <c r="Z72" s="2">
        <v>1</v>
      </c>
      <c r="AA72" s="2">
        <v>1</v>
      </c>
      <c r="AB72" s="2">
        <v>0</v>
      </c>
      <c r="AC72" s="2">
        <v>0</v>
      </c>
      <c r="AD72" s="2">
        <v>0</v>
      </c>
      <c r="AE72" s="2">
        <v>1</v>
      </c>
      <c r="AF72" s="2">
        <v>0</v>
      </c>
      <c r="AG72" s="2">
        <v>0</v>
      </c>
      <c r="AH72" s="2">
        <v>0</v>
      </c>
      <c r="AI72" s="2">
        <v>0</v>
      </c>
      <c r="AJ72" s="2">
        <v>1</v>
      </c>
      <c r="AK72" s="2">
        <v>0</v>
      </c>
      <c r="AL72" s="2">
        <v>0</v>
      </c>
      <c r="AM72" s="2">
        <v>0</v>
      </c>
      <c r="AN72" s="2">
        <v>0</v>
      </c>
      <c r="AO72" s="2">
        <v>0</v>
      </c>
      <c r="AP72" s="2">
        <v>0</v>
      </c>
      <c r="AQ72" s="2">
        <v>0</v>
      </c>
      <c r="AR72" s="2">
        <v>0</v>
      </c>
      <c r="AS72" s="2">
        <v>0</v>
      </c>
      <c r="AT72" s="2">
        <v>10.199999999999999</v>
      </c>
      <c r="AU72" s="2">
        <v>6200</v>
      </c>
      <c r="AV72" s="2">
        <v>83.8</v>
      </c>
      <c r="AW72" s="2">
        <f t="shared" si="10"/>
        <v>5195.6000000000004</v>
      </c>
      <c r="AX72" s="2">
        <v>3.4</v>
      </c>
      <c r="AY72" s="2">
        <v>11</v>
      </c>
      <c r="AZ72" s="2">
        <v>19</v>
      </c>
      <c r="BA72" s="9"/>
      <c r="BC72" s="2">
        <v>1</v>
      </c>
      <c r="BD72" s="2">
        <v>1</v>
      </c>
      <c r="BE72" s="2">
        <v>1</v>
      </c>
      <c r="BF72" s="2">
        <v>1</v>
      </c>
      <c r="BG72" s="2">
        <v>0</v>
      </c>
      <c r="BH72" s="2">
        <v>0</v>
      </c>
      <c r="BI72" s="2">
        <v>0</v>
      </c>
      <c r="BK72" s="2">
        <v>0</v>
      </c>
      <c r="BL72" s="2">
        <v>0</v>
      </c>
      <c r="BM72" s="4"/>
      <c r="BN72" s="4">
        <v>42864</v>
      </c>
      <c r="BO72" s="4">
        <f t="shared" si="12"/>
        <v>42612</v>
      </c>
      <c r="BP72" s="4">
        <v>42612</v>
      </c>
      <c r="BQ72" s="3">
        <f t="shared" si="13"/>
        <v>90</v>
      </c>
      <c r="BR72" s="4">
        <v>42864</v>
      </c>
      <c r="BS72" s="3">
        <f t="shared" si="14"/>
        <v>342</v>
      </c>
      <c r="BT72" s="2">
        <v>1</v>
      </c>
      <c r="BU72" s="2" t="s">
        <v>172</v>
      </c>
      <c r="BX72" s="18"/>
      <c r="BY72" s="19"/>
    </row>
    <row r="73" spans="1:77" s="2" customFormat="1" x14ac:dyDescent="0.15">
      <c r="A73" s="2">
        <v>89</v>
      </c>
      <c r="C73" s="51">
        <v>14158480</v>
      </c>
      <c r="D73" s="4">
        <v>42521</v>
      </c>
      <c r="E73" s="2">
        <v>1</v>
      </c>
      <c r="F73" s="4">
        <v>24573</v>
      </c>
      <c r="G73" s="2">
        <f t="shared" si="11"/>
        <v>49.172602739726024</v>
      </c>
      <c r="H73" s="2">
        <v>0</v>
      </c>
      <c r="I73" s="2">
        <v>0</v>
      </c>
      <c r="J73" s="4">
        <v>37257</v>
      </c>
      <c r="K73" s="2">
        <f>(D73-J73)/365</f>
        <v>14.421917808219177</v>
      </c>
      <c r="L73" s="2">
        <v>1</v>
      </c>
      <c r="M73" s="2">
        <v>2</v>
      </c>
      <c r="N73" s="2">
        <v>1</v>
      </c>
      <c r="O73" s="2">
        <v>0</v>
      </c>
      <c r="P73" s="2">
        <v>1</v>
      </c>
      <c r="Q73" s="2">
        <v>0</v>
      </c>
      <c r="R73" s="2">
        <v>0</v>
      </c>
      <c r="T73" s="2">
        <v>1</v>
      </c>
      <c r="U73" s="2">
        <v>1</v>
      </c>
      <c r="V73" s="2" t="s">
        <v>107</v>
      </c>
      <c r="W73" s="2">
        <v>1</v>
      </c>
      <c r="X73" s="2">
        <v>2</v>
      </c>
      <c r="Y73" s="2">
        <v>0</v>
      </c>
      <c r="Z73" s="2">
        <v>1</v>
      </c>
      <c r="AA73" s="2">
        <v>1</v>
      </c>
      <c r="AB73" s="2">
        <v>1</v>
      </c>
      <c r="AC73" s="2">
        <v>0</v>
      </c>
      <c r="AD73" s="2">
        <v>0</v>
      </c>
      <c r="AE73" s="2">
        <v>0</v>
      </c>
      <c r="AF73" s="2">
        <v>1</v>
      </c>
      <c r="AG73" s="2">
        <v>0</v>
      </c>
      <c r="AH73" s="2">
        <v>0</v>
      </c>
      <c r="AI73" s="2">
        <v>0</v>
      </c>
      <c r="AJ73" s="2">
        <v>0</v>
      </c>
      <c r="AK73" s="2">
        <v>1</v>
      </c>
      <c r="AL73" s="2">
        <v>0</v>
      </c>
      <c r="AM73" s="2">
        <v>0</v>
      </c>
      <c r="AN73" s="2">
        <v>0</v>
      </c>
      <c r="AO73" s="2">
        <v>0</v>
      </c>
      <c r="AP73" s="2">
        <v>0</v>
      </c>
      <c r="AQ73" s="2">
        <v>0</v>
      </c>
      <c r="AR73" s="2">
        <v>0</v>
      </c>
      <c r="AS73" s="2">
        <v>0</v>
      </c>
      <c r="AT73" s="2">
        <v>14.7</v>
      </c>
      <c r="AU73" s="2">
        <v>7100</v>
      </c>
      <c r="AV73" s="2">
        <v>77.7</v>
      </c>
      <c r="AW73" s="2">
        <f t="shared" si="10"/>
        <v>5516.7</v>
      </c>
      <c r="AX73" s="2">
        <v>4.0999999999999996</v>
      </c>
      <c r="AY73" s="2">
        <v>0.2</v>
      </c>
      <c r="AZ73" s="2">
        <v>39</v>
      </c>
      <c r="BA73" s="9"/>
      <c r="BC73" s="2">
        <v>0</v>
      </c>
      <c r="BD73" s="2">
        <v>0</v>
      </c>
      <c r="BE73" s="2">
        <v>0</v>
      </c>
      <c r="BF73" s="2">
        <v>0</v>
      </c>
      <c r="BG73" s="2">
        <v>0</v>
      </c>
      <c r="BH73" s="2">
        <v>0</v>
      </c>
      <c r="BI73" s="2">
        <v>0</v>
      </c>
      <c r="BK73" s="2">
        <v>0</v>
      </c>
      <c r="BL73" s="2">
        <v>0</v>
      </c>
      <c r="BM73" s="4"/>
      <c r="BN73" s="4">
        <v>42865</v>
      </c>
      <c r="BO73" s="4">
        <f t="shared" si="12"/>
        <v>42611</v>
      </c>
      <c r="BP73" s="4">
        <v>42611</v>
      </c>
      <c r="BQ73" s="3">
        <f t="shared" si="13"/>
        <v>90</v>
      </c>
      <c r="BR73" s="4">
        <v>42865</v>
      </c>
      <c r="BS73" s="3">
        <f t="shared" si="14"/>
        <v>344</v>
      </c>
      <c r="BT73" s="2">
        <v>1</v>
      </c>
      <c r="BU73" s="2" t="s">
        <v>143</v>
      </c>
      <c r="BX73" s="18"/>
      <c r="BY73" s="19"/>
    </row>
    <row r="74" spans="1:77" s="2" customFormat="1" x14ac:dyDescent="0.15">
      <c r="A74" s="2">
        <v>90</v>
      </c>
      <c r="C74" s="51">
        <v>26292301</v>
      </c>
      <c r="D74" s="4">
        <v>42520</v>
      </c>
      <c r="E74" s="2">
        <v>1</v>
      </c>
      <c r="F74" s="4">
        <v>30763</v>
      </c>
      <c r="G74" s="2">
        <f t="shared" si="11"/>
        <v>32.210958904109589</v>
      </c>
      <c r="H74" s="2">
        <v>1</v>
      </c>
      <c r="I74" s="2">
        <v>2</v>
      </c>
      <c r="J74" s="4">
        <v>36526</v>
      </c>
      <c r="K74" s="2">
        <f>(D74-J74)/365</f>
        <v>16.421917808219177</v>
      </c>
      <c r="L74" s="2">
        <v>1</v>
      </c>
      <c r="M74" s="2">
        <v>3</v>
      </c>
      <c r="N74" s="2">
        <v>1</v>
      </c>
      <c r="O74" s="2">
        <v>1</v>
      </c>
      <c r="P74" s="2">
        <v>1</v>
      </c>
      <c r="Q74" s="2">
        <v>1</v>
      </c>
      <c r="R74" s="2">
        <v>1</v>
      </c>
      <c r="T74" s="2">
        <v>1</v>
      </c>
      <c r="U74" s="2">
        <v>2</v>
      </c>
      <c r="V74" s="2" t="s">
        <v>78</v>
      </c>
      <c r="W74" s="2">
        <v>1</v>
      </c>
      <c r="X74" s="2">
        <v>3</v>
      </c>
      <c r="Y74" s="2">
        <v>0</v>
      </c>
      <c r="Z74" s="2">
        <v>1</v>
      </c>
      <c r="AA74" s="2">
        <v>1</v>
      </c>
      <c r="AB74" s="2">
        <v>1</v>
      </c>
      <c r="AC74" s="2">
        <v>0</v>
      </c>
      <c r="AD74" s="2">
        <v>0</v>
      </c>
      <c r="AE74" s="2">
        <v>0</v>
      </c>
      <c r="AF74" s="2">
        <v>0</v>
      </c>
      <c r="AG74" s="2">
        <v>0</v>
      </c>
      <c r="AH74" s="2">
        <v>1</v>
      </c>
      <c r="AI74" s="2">
        <v>0</v>
      </c>
      <c r="AJ74" s="2">
        <v>0</v>
      </c>
      <c r="AK74" s="2">
        <v>0</v>
      </c>
      <c r="AL74" s="2">
        <v>1</v>
      </c>
      <c r="AM74" s="2">
        <v>0</v>
      </c>
      <c r="AN74" s="2">
        <v>0</v>
      </c>
      <c r="AO74" s="2">
        <v>0</v>
      </c>
      <c r="AP74" s="2">
        <v>0</v>
      </c>
      <c r="AQ74" s="2">
        <v>0</v>
      </c>
      <c r="AR74" s="2">
        <v>0</v>
      </c>
      <c r="AS74" s="2">
        <v>0</v>
      </c>
      <c r="AT74" s="2">
        <v>11.5</v>
      </c>
      <c r="AU74" s="2">
        <v>13600</v>
      </c>
      <c r="AV74" s="2">
        <v>64.8</v>
      </c>
      <c r="AW74" s="2">
        <f t="shared" si="10"/>
        <v>8812.7999999999993</v>
      </c>
      <c r="AX74" s="2">
        <v>4.7</v>
      </c>
      <c r="AY74" s="2">
        <v>1.2</v>
      </c>
      <c r="BA74" s="9"/>
      <c r="BC74" s="2">
        <v>1</v>
      </c>
      <c r="BD74" s="2">
        <v>0</v>
      </c>
      <c r="BE74" s="2">
        <v>0</v>
      </c>
      <c r="BF74" s="2">
        <v>0</v>
      </c>
      <c r="BG74" s="2">
        <v>0</v>
      </c>
      <c r="BH74" s="2">
        <v>0</v>
      </c>
      <c r="BI74" s="2">
        <v>0</v>
      </c>
      <c r="BK74" s="2">
        <v>0</v>
      </c>
      <c r="BL74" s="2">
        <v>0</v>
      </c>
      <c r="BM74" s="4"/>
      <c r="BN74" s="4">
        <v>42873</v>
      </c>
      <c r="BO74" s="4">
        <f t="shared" si="12"/>
        <v>42610</v>
      </c>
      <c r="BP74" s="4">
        <v>42610</v>
      </c>
      <c r="BQ74" s="3">
        <f t="shared" si="13"/>
        <v>90</v>
      </c>
      <c r="BR74" s="4">
        <v>42873</v>
      </c>
      <c r="BS74" s="3">
        <f t="shared" si="14"/>
        <v>353</v>
      </c>
      <c r="BT74" s="2">
        <v>0</v>
      </c>
      <c r="BX74" s="18"/>
      <c r="BY74" s="19"/>
    </row>
    <row r="75" spans="1:77" s="2" customFormat="1" x14ac:dyDescent="0.15">
      <c r="A75" s="2">
        <v>91</v>
      </c>
      <c r="C75" s="51">
        <v>17237986</v>
      </c>
      <c r="D75" s="4">
        <v>42520</v>
      </c>
      <c r="E75" s="2">
        <v>3</v>
      </c>
      <c r="F75" s="4">
        <v>30240</v>
      </c>
      <c r="G75" s="2">
        <f t="shared" si="11"/>
        <v>33.643835616438359</v>
      </c>
      <c r="H75" s="2">
        <v>1</v>
      </c>
      <c r="I75" s="2">
        <v>0</v>
      </c>
      <c r="J75" s="4">
        <v>34335</v>
      </c>
      <c r="K75" s="2">
        <f>(D75-J75)/365</f>
        <v>22.424657534246574</v>
      </c>
      <c r="L75" s="2">
        <v>2</v>
      </c>
      <c r="S75" s="2">
        <v>2</v>
      </c>
      <c r="T75" s="2">
        <v>0</v>
      </c>
      <c r="U75" s="2">
        <v>1</v>
      </c>
      <c r="V75" s="2" t="s">
        <v>173</v>
      </c>
      <c r="W75" s="2">
        <v>0</v>
      </c>
      <c r="X75" s="2">
        <v>0</v>
      </c>
      <c r="Y75" s="2">
        <v>0</v>
      </c>
      <c r="Z75" s="2">
        <v>1</v>
      </c>
      <c r="AA75" s="2">
        <v>1</v>
      </c>
      <c r="AB75" s="2">
        <v>0</v>
      </c>
      <c r="AC75" s="2">
        <v>1</v>
      </c>
      <c r="AD75" s="2">
        <v>1</v>
      </c>
      <c r="AE75" s="2">
        <v>0</v>
      </c>
      <c r="AF75" s="2">
        <v>0</v>
      </c>
      <c r="AG75" s="2">
        <v>0</v>
      </c>
      <c r="AH75" s="2">
        <v>0</v>
      </c>
      <c r="AI75" s="2">
        <v>0</v>
      </c>
      <c r="AJ75" s="2">
        <v>0</v>
      </c>
      <c r="AK75" s="2">
        <v>0</v>
      </c>
      <c r="AL75" s="2">
        <v>0</v>
      </c>
      <c r="AM75" s="2">
        <v>0</v>
      </c>
      <c r="AN75" s="2">
        <v>0</v>
      </c>
      <c r="AO75" s="2">
        <v>0</v>
      </c>
      <c r="AP75" s="2">
        <v>0</v>
      </c>
      <c r="AQ75" s="2">
        <v>0</v>
      </c>
      <c r="AR75" s="2">
        <v>0</v>
      </c>
      <c r="AS75" s="2">
        <v>0</v>
      </c>
      <c r="AT75" s="2">
        <v>13.7</v>
      </c>
      <c r="AU75" s="2">
        <v>15000</v>
      </c>
      <c r="AV75" s="2">
        <v>84.3</v>
      </c>
      <c r="AW75" s="2">
        <f t="shared" si="10"/>
        <v>12645</v>
      </c>
      <c r="AX75" s="2">
        <v>4.4000000000000004</v>
      </c>
      <c r="AY75" s="2">
        <v>1.3</v>
      </c>
      <c r="AZ75" s="2">
        <v>12</v>
      </c>
      <c r="BA75" s="9"/>
      <c r="BC75" s="2">
        <v>1</v>
      </c>
      <c r="BD75" s="2">
        <v>1</v>
      </c>
      <c r="BE75" s="2">
        <v>1</v>
      </c>
      <c r="BF75" s="2">
        <v>0</v>
      </c>
      <c r="BG75" s="2">
        <v>0</v>
      </c>
      <c r="BH75" s="2">
        <v>0</v>
      </c>
      <c r="BK75" s="2">
        <v>0</v>
      </c>
      <c r="BM75" s="4"/>
      <c r="BN75" s="4">
        <v>42965</v>
      </c>
      <c r="BO75" s="4">
        <f t="shared" si="12"/>
        <v>42610</v>
      </c>
      <c r="BP75" s="4">
        <v>42610</v>
      </c>
      <c r="BQ75" s="3">
        <f t="shared" si="13"/>
        <v>90</v>
      </c>
      <c r="BS75" s="3"/>
      <c r="BT75" s="2">
        <v>1</v>
      </c>
      <c r="BU75" s="2" t="s">
        <v>74</v>
      </c>
      <c r="BX75" s="18"/>
      <c r="BY75" s="19"/>
    </row>
    <row r="76" spans="1:77" s="2" customFormat="1" x14ac:dyDescent="0.15">
      <c r="A76" s="2">
        <v>92</v>
      </c>
      <c r="C76" s="51">
        <v>28992713</v>
      </c>
      <c r="D76" s="4">
        <v>42517</v>
      </c>
      <c r="E76" s="2">
        <v>5</v>
      </c>
      <c r="F76" s="4">
        <v>25474</v>
      </c>
      <c r="G76" s="2">
        <f t="shared" si="11"/>
        <v>46.69315068493151</v>
      </c>
      <c r="H76" s="2">
        <v>1</v>
      </c>
      <c r="I76" s="2">
        <v>2</v>
      </c>
      <c r="J76" s="4"/>
      <c r="U76" s="2">
        <v>1</v>
      </c>
      <c r="V76" s="2" t="s">
        <v>178</v>
      </c>
      <c r="W76" s="2">
        <v>1</v>
      </c>
      <c r="X76" s="2">
        <v>1</v>
      </c>
      <c r="Y76" s="2">
        <v>0</v>
      </c>
      <c r="Z76" s="2">
        <v>1</v>
      </c>
      <c r="AA76" s="2">
        <v>1</v>
      </c>
      <c r="AB76" s="2">
        <v>1</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15.5</v>
      </c>
      <c r="AU76" s="2">
        <v>19200</v>
      </c>
      <c r="AV76" s="2">
        <v>89.7</v>
      </c>
      <c r="AW76" s="2">
        <f t="shared" si="10"/>
        <v>17222.400000000001</v>
      </c>
      <c r="AX76" s="2">
        <v>4.7</v>
      </c>
      <c r="AY76" s="2">
        <v>3.5</v>
      </c>
      <c r="AZ76" s="2">
        <v>12</v>
      </c>
      <c r="BA76" s="9"/>
      <c r="BC76" s="2">
        <v>0</v>
      </c>
      <c r="BD76" s="2">
        <v>0</v>
      </c>
      <c r="BE76" s="2">
        <v>0</v>
      </c>
      <c r="BF76" s="2">
        <v>0</v>
      </c>
      <c r="BG76" s="2">
        <v>0</v>
      </c>
      <c r="BH76" s="2">
        <v>0</v>
      </c>
      <c r="BI76" s="2">
        <v>0</v>
      </c>
      <c r="BK76" s="2">
        <v>0</v>
      </c>
      <c r="BL76" s="2">
        <v>0</v>
      </c>
      <c r="BM76" s="4"/>
      <c r="BN76" s="4">
        <v>42844</v>
      </c>
      <c r="BO76" s="4">
        <f t="shared" si="12"/>
        <v>42607</v>
      </c>
      <c r="BP76" s="4">
        <v>42607</v>
      </c>
      <c r="BQ76" s="3">
        <f t="shared" si="13"/>
        <v>90</v>
      </c>
      <c r="BR76" s="4">
        <v>42844</v>
      </c>
      <c r="BS76" s="3">
        <f t="shared" ref="BS76:BS99" si="15">(BR76-D76)</f>
        <v>327</v>
      </c>
      <c r="BT76" s="2">
        <v>0</v>
      </c>
      <c r="BV76" s="2" t="s">
        <v>179</v>
      </c>
      <c r="BX76" s="18"/>
      <c r="BY76" s="19"/>
    </row>
    <row r="77" spans="1:77" s="2" customFormat="1" x14ac:dyDescent="0.15">
      <c r="A77" s="2">
        <v>93</v>
      </c>
      <c r="C77" s="51">
        <v>31031436</v>
      </c>
      <c r="D77" s="4">
        <v>42510</v>
      </c>
      <c r="E77" s="2">
        <v>3</v>
      </c>
      <c r="F77" s="4">
        <v>29713</v>
      </c>
      <c r="G77" s="2">
        <f t="shared" si="11"/>
        <v>35.060273972602737</v>
      </c>
      <c r="H77" s="2">
        <v>1</v>
      </c>
      <c r="I77" s="2">
        <v>1</v>
      </c>
      <c r="J77" s="4">
        <v>42491</v>
      </c>
      <c r="K77" s="2">
        <f t="shared" ref="K77:K83" si="16">(D77-J77)/365</f>
        <v>5.2054794520547946E-2</v>
      </c>
      <c r="L77" s="2">
        <v>2</v>
      </c>
      <c r="S77" s="2">
        <v>3</v>
      </c>
      <c r="T77" s="2">
        <v>0</v>
      </c>
      <c r="U77" s="2">
        <v>3</v>
      </c>
      <c r="V77" s="2" t="s">
        <v>180</v>
      </c>
      <c r="W77" s="2">
        <v>1</v>
      </c>
      <c r="X77" s="2">
        <v>15</v>
      </c>
      <c r="Y77" s="2">
        <v>0</v>
      </c>
      <c r="Z77" s="2">
        <v>1</v>
      </c>
      <c r="AA77" s="2">
        <v>1</v>
      </c>
      <c r="AB77" s="2">
        <v>1</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12.3</v>
      </c>
      <c r="AU77" s="2">
        <v>4400</v>
      </c>
      <c r="AV77" s="2">
        <v>43.2</v>
      </c>
      <c r="AW77" s="2">
        <f t="shared" si="10"/>
        <v>1900.8</v>
      </c>
      <c r="AX77" s="2">
        <v>4.2</v>
      </c>
      <c r="AY77" s="2">
        <v>8.5</v>
      </c>
      <c r="AZ77" s="2">
        <v>20</v>
      </c>
      <c r="BA77" s="9"/>
      <c r="BC77" s="2">
        <v>1</v>
      </c>
      <c r="BD77" s="2">
        <v>0</v>
      </c>
      <c r="BE77" s="2">
        <v>0</v>
      </c>
      <c r="BF77" s="2">
        <v>0</v>
      </c>
      <c r="BG77" s="2">
        <v>0</v>
      </c>
      <c r="BH77" s="2">
        <v>1</v>
      </c>
      <c r="BI77" s="2">
        <v>1</v>
      </c>
      <c r="BJ77" s="4">
        <v>42522</v>
      </c>
      <c r="BK77" s="2">
        <v>1</v>
      </c>
      <c r="BL77" s="2">
        <v>8</v>
      </c>
      <c r="BM77" s="4">
        <v>42555</v>
      </c>
      <c r="BN77" s="4">
        <v>42872</v>
      </c>
      <c r="BO77" s="4">
        <f t="shared" si="12"/>
        <v>42600</v>
      </c>
      <c r="BP77" s="4">
        <v>42522</v>
      </c>
      <c r="BQ77" s="3">
        <f t="shared" si="13"/>
        <v>12</v>
      </c>
      <c r="BR77" s="4">
        <v>42522</v>
      </c>
      <c r="BS77" s="3">
        <f t="shared" si="15"/>
        <v>12</v>
      </c>
      <c r="BT77" s="2">
        <v>0</v>
      </c>
      <c r="BX77" s="18"/>
      <c r="BY77" s="19"/>
    </row>
    <row r="78" spans="1:77" s="2" customFormat="1" x14ac:dyDescent="0.15">
      <c r="A78" s="2">
        <v>94</v>
      </c>
      <c r="C78" s="51">
        <v>40449796</v>
      </c>
      <c r="D78" s="4">
        <v>42508</v>
      </c>
      <c r="E78" s="2">
        <v>1</v>
      </c>
      <c r="F78" s="4">
        <v>24538</v>
      </c>
      <c r="G78" s="2">
        <f t="shared" si="11"/>
        <v>49.232876712328768</v>
      </c>
      <c r="H78" s="2">
        <v>1</v>
      </c>
      <c r="I78" s="2">
        <v>1</v>
      </c>
      <c r="J78" s="4">
        <v>36161</v>
      </c>
      <c r="K78" s="2">
        <f t="shared" si="16"/>
        <v>17.389041095890413</v>
      </c>
      <c r="L78" s="2">
        <v>1</v>
      </c>
      <c r="M78" s="2">
        <v>1</v>
      </c>
      <c r="Q78" s="2">
        <v>0</v>
      </c>
      <c r="R78" s="2">
        <v>0</v>
      </c>
      <c r="T78" s="2">
        <v>1</v>
      </c>
      <c r="U78" s="2">
        <v>2</v>
      </c>
      <c r="V78" s="2" t="s">
        <v>78</v>
      </c>
      <c r="W78" s="2">
        <v>1</v>
      </c>
      <c r="X78" s="2">
        <v>4</v>
      </c>
      <c r="Y78" s="2">
        <v>0</v>
      </c>
      <c r="Z78" s="2">
        <v>0</v>
      </c>
      <c r="AA78" s="2">
        <v>1</v>
      </c>
      <c r="AB78" s="2">
        <v>1</v>
      </c>
      <c r="AC78" s="2">
        <v>0</v>
      </c>
      <c r="AD78" s="2">
        <v>0</v>
      </c>
      <c r="AE78" s="2">
        <v>0</v>
      </c>
      <c r="AF78" s="2">
        <v>0</v>
      </c>
      <c r="AG78" s="2">
        <v>0</v>
      </c>
      <c r="AH78" s="2">
        <v>0</v>
      </c>
      <c r="AI78" s="2">
        <v>1</v>
      </c>
      <c r="AJ78" s="2">
        <v>1</v>
      </c>
      <c r="AK78" s="2">
        <v>0</v>
      </c>
      <c r="AL78" s="2">
        <v>0</v>
      </c>
      <c r="AM78" s="2">
        <v>0</v>
      </c>
      <c r="AN78" s="2">
        <v>0</v>
      </c>
      <c r="AO78" s="2">
        <v>0</v>
      </c>
      <c r="AP78" s="2">
        <v>0</v>
      </c>
      <c r="AQ78" s="2">
        <v>0</v>
      </c>
      <c r="AR78" s="2">
        <v>0</v>
      </c>
      <c r="AS78" s="2">
        <v>0</v>
      </c>
      <c r="AT78" s="2">
        <v>10.3</v>
      </c>
      <c r="AU78" s="2">
        <v>7300</v>
      </c>
      <c r="AV78" s="2">
        <v>79.3</v>
      </c>
      <c r="AW78" s="2">
        <f t="shared" si="10"/>
        <v>5788.9</v>
      </c>
      <c r="AX78" s="2">
        <v>3.8</v>
      </c>
      <c r="AY78" s="2">
        <v>3.4</v>
      </c>
      <c r="AZ78" s="2">
        <v>20</v>
      </c>
      <c r="BA78" s="9" t="s">
        <v>860</v>
      </c>
      <c r="BB78" s="2">
        <v>0</v>
      </c>
      <c r="BC78" s="2">
        <v>1</v>
      </c>
      <c r="BD78" s="2">
        <v>0</v>
      </c>
      <c r="BE78" s="2">
        <v>1</v>
      </c>
      <c r="BF78" s="2">
        <v>0</v>
      </c>
      <c r="BG78" s="2">
        <v>0</v>
      </c>
      <c r="BH78" s="2">
        <v>0</v>
      </c>
      <c r="BI78" s="2">
        <v>0</v>
      </c>
      <c r="BK78" s="2">
        <v>0</v>
      </c>
      <c r="BL78" s="2">
        <v>0</v>
      </c>
      <c r="BM78" s="4"/>
      <c r="BN78" s="4">
        <v>42867</v>
      </c>
      <c r="BO78" s="4">
        <f t="shared" si="12"/>
        <v>42598</v>
      </c>
      <c r="BP78" s="4">
        <v>42598</v>
      </c>
      <c r="BQ78" s="3">
        <f t="shared" si="13"/>
        <v>90</v>
      </c>
      <c r="BR78" s="4">
        <v>42867</v>
      </c>
      <c r="BS78" s="3">
        <f t="shared" si="15"/>
        <v>359</v>
      </c>
      <c r="BT78" s="2">
        <v>0</v>
      </c>
      <c r="BX78" s="18"/>
      <c r="BY78" s="19"/>
    </row>
    <row r="79" spans="1:77" s="2" customFormat="1" x14ac:dyDescent="0.15">
      <c r="A79" s="2">
        <v>95</v>
      </c>
      <c r="C79" s="51">
        <v>100317232</v>
      </c>
      <c r="D79" s="4">
        <v>42508</v>
      </c>
      <c r="E79" s="2">
        <v>1</v>
      </c>
      <c r="F79" s="4">
        <v>30475</v>
      </c>
      <c r="G79" s="2">
        <f t="shared" si="11"/>
        <v>32.967123287671235</v>
      </c>
      <c r="H79" s="2">
        <v>1</v>
      </c>
      <c r="I79" s="2">
        <v>0</v>
      </c>
      <c r="J79" s="4">
        <v>38718</v>
      </c>
      <c r="K79" s="2">
        <f t="shared" si="16"/>
        <v>10.383561643835616</v>
      </c>
      <c r="L79" s="2">
        <v>1</v>
      </c>
      <c r="M79" s="2">
        <v>1</v>
      </c>
      <c r="N79" s="2">
        <v>0</v>
      </c>
      <c r="O79" s="2">
        <v>0</v>
      </c>
      <c r="P79" s="2">
        <v>0</v>
      </c>
      <c r="Q79" s="2">
        <v>0</v>
      </c>
      <c r="R79" s="2">
        <v>0</v>
      </c>
      <c r="T79" s="2">
        <v>0</v>
      </c>
      <c r="U79" s="2">
        <v>1</v>
      </c>
      <c r="V79" s="2" t="s">
        <v>75</v>
      </c>
      <c r="W79" s="2">
        <v>1</v>
      </c>
      <c r="X79" s="2">
        <v>2</v>
      </c>
      <c r="Y79" s="2">
        <v>0</v>
      </c>
      <c r="Z79" s="2">
        <v>1</v>
      </c>
      <c r="AA79" s="2">
        <v>1</v>
      </c>
      <c r="AB79" s="2">
        <v>1</v>
      </c>
      <c r="AC79" s="2">
        <v>0</v>
      </c>
      <c r="AD79" s="2">
        <v>0</v>
      </c>
      <c r="AE79" s="2">
        <v>0</v>
      </c>
      <c r="AF79" s="2">
        <v>0</v>
      </c>
      <c r="AG79" s="2">
        <v>0</v>
      </c>
      <c r="AH79" s="2">
        <v>0</v>
      </c>
      <c r="AI79" s="2">
        <v>0</v>
      </c>
      <c r="AJ79" s="2">
        <v>0</v>
      </c>
      <c r="AK79" s="2">
        <v>1</v>
      </c>
      <c r="AL79" s="2">
        <v>0</v>
      </c>
      <c r="AM79" s="2">
        <v>0</v>
      </c>
      <c r="AN79" s="2">
        <v>0</v>
      </c>
      <c r="AO79" s="2">
        <v>0</v>
      </c>
      <c r="AP79" s="2">
        <v>0</v>
      </c>
      <c r="AQ79" s="2">
        <v>0</v>
      </c>
      <c r="AR79" s="2">
        <v>0</v>
      </c>
      <c r="AS79" s="2">
        <v>0</v>
      </c>
      <c r="AT79" s="2">
        <v>13.2</v>
      </c>
      <c r="AU79" s="2">
        <v>11000</v>
      </c>
      <c r="AV79" s="2">
        <v>56.6</v>
      </c>
      <c r="AW79" s="2">
        <f t="shared" si="10"/>
        <v>6226</v>
      </c>
      <c r="AX79" s="2">
        <v>4.4000000000000004</v>
      </c>
      <c r="AY79" s="2">
        <v>1.9</v>
      </c>
      <c r="AZ79" s="2">
        <v>36</v>
      </c>
      <c r="BA79" s="9"/>
      <c r="BC79" s="2">
        <v>1</v>
      </c>
      <c r="BD79" s="2">
        <v>0</v>
      </c>
      <c r="BE79" s="2">
        <v>0</v>
      </c>
      <c r="BF79" s="2">
        <v>0</v>
      </c>
      <c r="BG79" s="2">
        <v>0</v>
      </c>
      <c r="BH79" s="2">
        <v>0</v>
      </c>
      <c r="BI79" s="2">
        <v>0</v>
      </c>
      <c r="BK79" s="2">
        <v>0</v>
      </c>
      <c r="BL79" s="2">
        <v>1</v>
      </c>
      <c r="BM79" s="4">
        <v>42818</v>
      </c>
      <c r="BN79" s="4">
        <v>42865</v>
      </c>
      <c r="BO79" s="4">
        <f t="shared" si="12"/>
        <v>42598</v>
      </c>
      <c r="BP79" s="4">
        <v>42598</v>
      </c>
      <c r="BQ79" s="3">
        <f t="shared" si="13"/>
        <v>90</v>
      </c>
      <c r="BR79" s="4">
        <v>42865</v>
      </c>
      <c r="BS79" s="3">
        <f t="shared" si="15"/>
        <v>357</v>
      </c>
      <c r="BT79" s="2">
        <v>1</v>
      </c>
      <c r="BU79" s="2" t="s">
        <v>76</v>
      </c>
      <c r="BV79" s="2" t="s">
        <v>182</v>
      </c>
      <c r="BX79" s="18"/>
      <c r="BY79" s="19"/>
    </row>
    <row r="80" spans="1:77" s="2" customFormat="1" x14ac:dyDescent="0.15">
      <c r="A80" s="2">
        <v>96</v>
      </c>
      <c r="C80" s="51">
        <v>24926059</v>
      </c>
      <c r="D80" s="4">
        <v>42507</v>
      </c>
      <c r="E80" s="2">
        <v>1</v>
      </c>
      <c r="F80" s="4">
        <v>34576</v>
      </c>
      <c r="G80" s="2">
        <f t="shared" si="11"/>
        <v>21.728767123287671</v>
      </c>
      <c r="H80" s="2">
        <v>1</v>
      </c>
      <c r="I80" s="2">
        <v>0</v>
      </c>
      <c r="J80" s="4">
        <v>42491</v>
      </c>
      <c r="K80" s="2">
        <f t="shared" si="16"/>
        <v>4.3835616438356165E-2</v>
      </c>
      <c r="L80" s="2">
        <v>1</v>
      </c>
      <c r="M80" s="2">
        <v>2</v>
      </c>
      <c r="N80" s="2">
        <v>0</v>
      </c>
      <c r="O80" s="2">
        <v>0</v>
      </c>
      <c r="P80" s="2">
        <v>0</v>
      </c>
      <c r="Q80" s="2">
        <v>0</v>
      </c>
      <c r="R80" s="2">
        <v>0</v>
      </c>
      <c r="T80" s="2">
        <v>0</v>
      </c>
      <c r="U80" s="2">
        <v>2</v>
      </c>
      <c r="V80" s="2" t="s">
        <v>68</v>
      </c>
      <c r="W80" s="2">
        <v>1</v>
      </c>
      <c r="X80" s="2">
        <v>4</v>
      </c>
      <c r="Y80" s="2">
        <v>1</v>
      </c>
      <c r="Z80" s="2">
        <v>1</v>
      </c>
      <c r="AA80" s="2">
        <v>1</v>
      </c>
      <c r="AB80" s="2">
        <v>1</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10.3</v>
      </c>
      <c r="AU80" s="2">
        <v>15300</v>
      </c>
      <c r="AX80" s="2">
        <v>3.3</v>
      </c>
      <c r="AY80" s="2">
        <v>5.8</v>
      </c>
      <c r="AZ80" s="2">
        <v>91</v>
      </c>
      <c r="BA80" s="9"/>
      <c r="BC80" s="2">
        <v>1</v>
      </c>
      <c r="BD80" s="2">
        <v>0</v>
      </c>
      <c r="BE80" s="2">
        <v>0</v>
      </c>
      <c r="BF80" s="2">
        <v>0</v>
      </c>
      <c r="BG80" s="2">
        <v>0</v>
      </c>
      <c r="BH80" s="2">
        <v>0</v>
      </c>
      <c r="BI80" s="2">
        <v>0</v>
      </c>
      <c r="BK80" s="2">
        <v>0</v>
      </c>
      <c r="BL80" s="2">
        <v>0</v>
      </c>
      <c r="BM80" s="4"/>
      <c r="BN80" s="4">
        <v>42947</v>
      </c>
      <c r="BO80" s="4">
        <f t="shared" si="12"/>
        <v>42597</v>
      </c>
      <c r="BP80" s="4">
        <v>42933</v>
      </c>
      <c r="BQ80" s="3">
        <f t="shared" si="13"/>
        <v>426</v>
      </c>
      <c r="BR80" s="4">
        <v>42516</v>
      </c>
      <c r="BS80" s="3">
        <f t="shared" si="15"/>
        <v>9</v>
      </c>
      <c r="BT80" s="2">
        <v>1</v>
      </c>
      <c r="BU80" s="2" t="s">
        <v>74</v>
      </c>
      <c r="BV80" s="2" t="s">
        <v>183</v>
      </c>
      <c r="BX80" s="18"/>
      <c r="BY80" s="19"/>
    </row>
    <row r="81" spans="1:77" s="2" customFormat="1" x14ac:dyDescent="0.15">
      <c r="A81" s="2">
        <v>97</v>
      </c>
      <c r="C81" s="51">
        <v>100305950</v>
      </c>
      <c r="D81" s="4">
        <v>42506</v>
      </c>
      <c r="E81" s="2">
        <v>1</v>
      </c>
      <c r="F81" s="4">
        <v>33285</v>
      </c>
      <c r="G81" s="2">
        <f t="shared" si="11"/>
        <v>25.263013698630136</v>
      </c>
      <c r="H81" s="2">
        <v>1</v>
      </c>
      <c r="I81" s="2">
        <v>1</v>
      </c>
      <c r="J81" s="4">
        <v>39814</v>
      </c>
      <c r="K81" s="2">
        <f t="shared" si="16"/>
        <v>7.375342465753425</v>
      </c>
      <c r="L81" s="2">
        <v>1</v>
      </c>
      <c r="M81" s="2">
        <v>3</v>
      </c>
      <c r="N81" s="2">
        <v>1</v>
      </c>
      <c r="O81" s="2">
        <v>1</v>
      </c>
      <c r="P81" s="2">
        <v>0</v>
      </c>
      <c r="Q81" s="2">
        <v>0</v>
      </c>
      <c r="R81" s="2">
        <v>0</v>
      </c>
      <c r="T81" s="2">
        <v>1</v>
      </c>
      <c r="U81" s="2">
        <v>1</v>
      </c>
      <c r="V81" s="2" t="s">
        <v>58</v>
      </c>
      <c r="W81" s="2">
        <v>1</v>
      </c>
      <c r="X81" s="2">
        <v>10</v>
      </c>
      <c r="Y81" s="2">
        <v>0</v>
      </c>
      <c r="Z81" s="2">
        <v>1</v>
      </c>
      <c r="AA81" s="2">
        <v>1</v>
      </c>
      <c r="AB81" s="2">
        <v>1</v>
      </c>
      <c r="AC81" s="2">
        <v>0</v>
      </c>
      <c r="AD81" s="2">
        <v>0</v>
      </c>
      <c r="AE81" s="2">
        <v>0</v>
      </c>
      <c r="AF81" s="2">
        <v>1</v>
      </c>
      <c r="AG81" s="2">
        <v>0</v>
      </c>
      <c r="AH81" s="2">
        <v>1</v>
      </c>
      <c r="AI81" s="2">
        <v>0</v>
      </c>
      <c r="AJ81" s="2">
        <v>0</v>
      </c>
      <c r="AK81" s="2">
        <v>0</v>
      </c>
      <c r="AL81" s="2">
        <v>0</v>
      </c>
      <c r="AM81" s="2">
        <v>0</v>
      </c>
      <c r="AN81" s="2">
        <v>1</v>
      </c>
      <c r="AO81" s="2">
        <v>0</v>
      </c>
      <c r="AP81" s="2">
        <v>0</v>
      </c>
      <c r="AQ81" s="2">
        <v>0</v>
      </c>
      <c r="AR81" s="2">
        <v>0</v>
      </c>
      <c r="AS81" s="2">
        <v>0</v>
      </c>
      <c r="AT81" s="2">
        <v>13</v>
      </c>
      <c r="AU81" s="2">
        <v>10000</v>
      </c>
      <c r="AV81" s="2">
        <v>78</v>
      </c>
      <c r="AW81" s="2">
        <f t="shared" ref="AW81:AW102" si="17">(AV81*AU81)/100</f>
        <v>7800</v>
      </c>
      <c r="AX81" s="2">
        <v>4.2</v>
      </c>
      <c r="AY81" s="2">
        <v>2.2000000000000002</v>
      </c>
      <c r="BA81" s="9">
        <v>269</v>
      </c>
      <c r="BB81" s="2">
        <v>0</v>
      </c>
      <c r="BC81" s="2">
        <v>1</v>
      </c>
      <c r="BD81" s="2">
        <v>0</v>
      </c>
      <c r="BE81" s="2">
        <v>0</v>
      </c>
      <c r="BF81" s="2">
        <v>0</v>
      </c>
      <c r="BG81" s="2">
        <v>0</v>
      </c>
      <c r="BH81" s="2">
        <v>1</v>
      </c>
      <c r="BI81" s="2">
        <v>1</v>
      </c>
      <c r="BJ81" s="4">
        <v>42510</v>
      </c>
      <c r="BK81" s="2">
        <v>0</v>
      </c>
      <c r="BL81" s="2">
        <v>0</v>
      </c>
      <c r="BM81" s="4"/>
      <c r="BN81" s="4">
        <v>42647</v>
      </c>
      <c r="BO81" s="4">
        <f t="shared" si="12"/>
        <v>42596</v>
      </c>
      <c r="BP81" s="4">
        <v>42510</v>
      </c>
      <c r="BQ81" s="3">
        <f t="shared" si="13"/>
        <v>4</v>
      </c>
      <c r="BR81" s="4">
        <v>42510</v>
      </c>
      <c r="BS81" s="3">
        <f t="shared" si="15"/>
        <v>4</v>
      </c>
      <c r="BT81" s="2">
        <v>0</v>
      </c>
      <c r="BX81" s="18"/>
      <c r="BY81" s="19"/>
    </row>
    <row r="82" spans="1:77" s="2" customFormat="1" x14ac:dyDescent="0.15">
      <c r="A82" s="2">
        <v>98</v>
      </c>
      <c r="C82" s="52">
        <v>29325431</v>
      </c>
      <c r="D82" s="4">
        <v>42499</v>
      </c>
      <c r="E82" s="2">
        <v>3</v>
      </c>
      <c r="F82" s="4">
        <v>28823</v>
      </c>
      <c r="G82" s="2">
        <f t="shared" si="11"/>
        <v>37.468493150684928</v>
      </c>
      <c r="H82" s="2">
        <v>1</v>
      </c>
      <c r="I82" s="2">
        <v>0</v>
      </c>
      <c r="J82" s="4">
        <v>37987</v>
      </c>
      <c r="K82" s="2">
        <f t="shared" si="16"/>
        <v>12.361643835616439</v>
      </c>
      <c r="L82" s="2">
        <v>2</v>
      </c>
      <c r="S82" s="2">
        <v>2</v>
      </c>
      <c r="T82" s="2">
        <v>0</v>
      </c>
      <c r="U82" s="2">
        <v>2</v>
      </c>
      <c r="V82" s="2" t="s">
        <v>78</v>
      </c>
      <c r="W82" s="2">
        <v>1</v>
      </c>
      <c r="X82" s="2">
        <v>2</v>
      </c>
      <c r="Y82" s="2">
        <v>1</v>
      </c>
      <c r="Z82" s="2">
        <v>1</v>
      </c>
      <c r="AA82" s="2">
        <v>1</v>
      </c>
      <c r="AB82" s="2">
        <v>1</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12.2</v>
      </c>
      <c r="AU82" s="2">
        <v>7000</v>
      </c>
      <c r="AV82" s="2">
        <v>48.5</v>
      </c>
      <c r="AW82" s="2">
        <f t="shared" si="17"/>
        <v>3395</v>
      </c>
      <c r="AX82" s="2">
        <v>3.9</v>
      </c>
      <c r="AY82" s="2">
        <v>0.2</v>
      </c>
      <c r="AZ82" s="2">
        <v>12</v>
      </c>
      <c r="BA82" s="9">
        <v>155</v>
      </c>
      <c r="BB82" s="2">
        <v>1</v>
      </c>
      <c r="BC82" s="2">
        <v>1</v>
      </c>
      <c r="BD82" s="2">
        <v>0</v>
      </c>
      <c r="BE82" s="2">
        <v>0</v>
      </c>
      <c r="BF82" s="2">
        <v>0</v>
      </c>
      <c r="BG82" s="2">
        <v>0</v>
      </c>
      <c r="BH82" s="2">
        <v>0</v>
      </c>
      <c r="BI82" s="2">
        <v>0</v>
      </c>
      <c r="BK82" s="2">
        <v>0</v>
      </c>
      <c r="BL82" s="2">
        <v>0</v>
      </c>
      <c r="BM82" s="4"/>
      <c r="BN82" s="4">
        <v>42856</v>
      </c>
      <c r="BO82" s="4">
        <f t="shared" si="12"/>
        <v>42589</v>
      </c>
      <c r="BP82" s="4">
        <v>42589</v>
      </c>
      <c r="BQ82" s="3">
        <f t="shared" si="13"/>
        <v>90</v>
      </c>
      <c r="BR82" s="4">
        <v>42856</v>
      </c>
      <c r="BS82" s="3">
        <f t="shared" si="15"/>
        <v>357</v>
      </c>
      <c r="BT82" s="2">
        <v>0</v>
      </c>
      <c r="BV82" s="2" t="s">
        <v>191</v>
      </c>
      <c r="BX82" s="18"/>
      <c r="BY82" s="19"/>
    </row>
    <row r="83" spans="1:77" s="2" customFormat="1" x14ac:dyDescent="0.15">
      <c r="A83" s="2">
        <v>99</v>
      </c>
      <c r="C83" s="51">
        <v>100546531</v>
      </c>
      <c r="D83" s="4">
        <v>42494</v>
      </c>
      <c r="E83" s="2">
        <v>1</v>
      </c>
      <c r="F83" s="4">
        <v>32757</v>
      </c>
      <c r="G83" s="2">
        <f t="shared" si="11"/>
        <v>26.676712328767124</v>
      </c>
      <c r="H83" s="2">
        <v>1</v>
      </c>
      <c r="I83" s="2">
        <v>1</v>
      </c>
      <c r="J83" s="4">
        <v>40544</v>
      </c>
      <c r="K83" s="2">
        <f t="shared" si="16"/>
        <v>5.3424657534246576</v>
      </c>
      <c r="L83" s="2">
        <v>1</v>
      </c>
      <c r="M83" s="2">
        <v>1</v>
      </c>
      <c r="N83" s="2">
        <v>0</v>
      </c>
      <c r="O83" s="2">
        <v>0</v>
      </c>
      <c r="P83" s="2">
        <v>0</v>
      </c>
      <c r="Q83" s="2">
        <v>0</v>
      </c>
      <c r="R83" s="2">
        <v>0</v>
      </c>
      <c r="T83" s="2">
        <v>0</v>
      </c>
      <c r="U83" s="2">
        <v>2</v>
      </c>
      <c r="V83" s="2" t="s">
        <v>78</v>
      </c>
      <c r="W83" s="2">
        <v>1</v>
      </c>
      <c r="X83" s="2">
        <v>18</v>
      </c>
      <c r="Y83" s="2">
        <v>0</v>
      </c>
      <c r="Z83" s="2">
        <v>1</v>
      </c>
      <c r="AA83" s="2">
        <v>1</v>
      </c>
      <c r="AB83" s="2">
        <v>1</v>
      </c>
      <c r="AC83" s="2">
        <v>0</v>
      </c>
      <c r="AD83" s="2">
        <v>0</v>
      </c>
      <c r="AE83" s="2">
        <v>0</v>
      </c>
      <c r="AF83" s="2">
        <v>0</v>
      </c>
      <c r="AG83" s="2">
        <v>0</v>
      </c>
      <c r="AH83" s="2">
        <v>1</v>
      </c>
      <c r="AI83" s="2">
        <v>0</v>
      </c>
      <c r="AJ83" s="2">
        <v>0</v>
      </c>
      <c r="AK83" s="2">
        <v>1</v>
      </c>
      <c r="AL83" s="2">
        <v>0</v>
      </c>
      <c r="AM83" s="2">
        <v>0</v>
      </c>
      <c r="AN83" s="2">
        <v>0</v>
      </c>
      <c r="AO83" s="2">
        <v>0</v>
      </c>
      <c r="AP83" s="2">
        <v>0</v>
      </c>
      <c r="AQ83" s="2">
        <v>0</v>
      </c>
      <c r="AR83" s="2">
        <v>0</v>
      </c>
      <c r="AS83" s="2">
        <v>0</v>
      </c>
      <c r="AT83" s="2">
        <v>11.5</v>
      </c>
      <c r="AU83" s="2">
        <v>7900</v>
      </c>
      <c r="AV83" s="2">
        <v>79.400000000000006</v>
      </c>
      <c r="AW83" s="2">
        <f t="shared" si="17"/>
        <v>6272.6</v>
      </c>
      <c r="AX83" s="2">
        <v>3.8</v>
      </c>
      <c r="AY83" s="2">
        <v>1E-3</v>
      </c>
      <c r="BA83" s="9"/>
      <c r="BC83" s="2">
        <v>1</v>
      </c>
      <c r="BD83" s="2">
        <v>0</v>
      </c>
      <c r="BE83" s="2">
        <v>0</v>
      </c>
      <c r="BF83" s="2">
        <v>0</v>
      </c>
      <c r="BG83" s="2">
        <v>0</v>
      </c>
      <c r="BH83" s="2">
        <v>1</v>
      </c>
      <c r="BI83" s="2">
        <v>1</v>
      </c>
      <c r="BJ83" s="4">
        <v>42506</v>
      </c>
      <c r="BK83" s="2">
        <v>2</v>
      </c>
      <c r="BL83" s="2">
        <v>2</v>
      </c>
      <c r="BM83" s="4">
        <v>42515</v>
      </c>
      <c r="BN83" s="4">
        <v>42872</v>
      </c>
      <c r="BO83" s="4">
        <f t="shared" si="12"/>
        <v>42584</v>
      </c>
      <c r="BP83" s="4">
        <v>42506</v>
      </c>
      <c r="BQ83" s="3">
        <f t="shared" si="13"/>
        <v>12</v>
      </c>
      <c r="BR83" s="4">
        <v>42506</v>
      </c>
      <c r="BS83" s="3">
        <f t="shared" si="15"/>
        <v>12</v>
      </c>
      <c r="BT83" s="2">
        <v>0</v>
      </c>
      <c r="BV83" s="2" t="s">
        <v>192</v>
      </c>
      <c r="BX83" s="18"/>
      <c r="BY83" s="19"/>
    </row>
    <row r="84" spans="1:77" s="2" customFormat="1" x14ac:dyDescent="0.15">
      <c r="A84" s="2">
        <v>100</v>
      </c>
      <c r="C84" s="51">
        <v>26406730</v>
      </c>
      <c r="D84" s="4">
        <v>42494</v>
      </c>
      <c r="E84" s="2">
        <v>5</v>
      </c>
      <c r="F84" s="4">
        <v>24302</v>
      </c>
      <c r="G84" s="2">
        <f t="shared" si="11"/>
        <v>49.841095890410962</v>
      </c>
      <c r="H84" s="2">
        <v>1</v>
      </c>
      <c r="I84" s="2">
        <v>0</v>
      </c>
      <c r="J84" s="4"/>
      <c r="U84" s="2">
        <v>1</v>
      </c>
      <c r="V84" s="2" t="s">
        <v>58</v>
      </c>
      <c r="W84" s="2">
        <v>0</v>
      </c>
      <c r="X84" s="2">
        <v>0</v>
      </c>
      <c r="Y84" s="2">
        <v>0</v>
      </c>
      <c r="Z84" s="2">
        <v>1</v>
      </c>
      <c r="AA84" s="2">
        <v>1</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15.4</v>
      </c>
      <c r="AU84" s="2">
        <v>5600</v>
      </c>
      <c r="AV84" s="2">
        <v>61.9</v>
      </c>
      <c r="AW84" s="2">
        <f t="shared" si="17"/>
        <v>3466.4</v>
      </c>
      <c r="AX84" s="2">
        <v>4</v>
      </c>
      <c r="BA84" s="9"/>
      <c r="BC84" s="2">
        <v>0</v>
      </c>
      <c r="BD84" s="2">
        <v>0</v>
      </c>
      <c r="BE84" s="2">
        <v>0</v>
      </c>
      <c r="BF84" s="2">
        <v>0</v>
      </c>
      <c r="BG84" s="2">
        <v>0</v>
      </c>
      <c r="BH84" s="2">
        <v>0</v>
      </c>
      <c r="BI84" s="2">
        <v>0</v>
      </c>
      <c r="BK84" s="2">
        <v>0</v>
      </c>
      <c r="BL84" s="2">
        <v>0</v>
      </c>
      <c r="BM84" s="4"/>
      <c r="BN84" s="4">
        <v>42872</v>
      </c>
      <c r="BO84" s="4">
        <f t="shared" si="12"/>
        <v>42584</v>
      </c>
      <c r="BP84" s="4">
        <v>42584</v>
      </c>
      <c r="BQ84" s="3">
        <f t="shared" si="13"/>
        <v>90</v>
      </c>
      <c r="BR84" s="4">
        <v>42872</v>
      </c>
      <c r="BS84" s="3">
        <f t="shared" si="15"/>
        <v>378</v>
      </c>
      <c r="BT84" s="2">
        <v>0</v>
      </c>
      <c r="BV84" s="2" t="s">
        <v>193</v>
      </c>
      <c r="BX84" s="18"/>
      <c r="BY84" s="19"/>
    </row>
    <row r="85" spans="1:77" s="2" customFormat="1" x14ac:dyDescent="0.15">
      <c r="A85" s="2">
        <v>101</v>
      </c>
      <c r="C85" s="51">
        <v>100581302</v>
      </c>
      <c r="D85" s="4">
        <v>42494</v>
      </c>
      <c r="E85" s="2">
        <v>3</v>
      </c>
      <c r="F85" s="4">
        <v>26906</v>
      </c>
      <c r="G85" s="2">
        <f t="shared" si="11"/>
        <v>42.706849315068496</v>
      </c>
      <c r="H85" s="2">
        <v>0</v>
      </c>
      <c r="I85" s="2">
        <v>0</v>
      </c>
      <c r="J85" s="4">
        <v>41275</v>
      </c>
      <c r="K85" s="2">
        <f>(D85-J85)/365</f>
        <v>3.3397260273972602</v>
      </c>
      <c r="L85" s="2">
        <v>2</v>
      </c>
      <c r="S85" s="2">
        <v>2</v>
      </c>
      <c r="T85" s="2">
        <v>0</v>
      </c>
      <c r="U85" s="2">
        <v>3</v>
      </c>
      <c r="V85" s="2" t="s">
        <v>73</v>
      </c>
      <c r="W85" s="2">
        <v>1</v>
      </c>
      <c r="X85" s="2">
        <v>4</v>
      </c>
      <c r="Y85" s="2">
        <v>0</v>
      </c>
      <c r="Z85" s="2">
        <v>1</v>
      </c>
      <c r="AA85" s="2">
        <v>1</v>
      </c>
      <c r="AB85" s="2">
        <v>1</v>
      </c>
      <c r="AC85" s="2">
        <v>0</v>
      </c>
      <c r="AD85" s="2">
        <v>0</v>
      </c>
      <c r="AE85" s="2">
        <v>1</v>
      </c>
      <c r="AF85" s="2">
        <v>0</v>
      </c>
      <c r="AG85" s="2">
        <v>0</v>
      </c>
      <c r="AH85" s="2">
        <v>0</v>
      </c>
      <c r="AI85" s="2">
        <v>0</v>
      </c>
      <c r="AJ85" s="2">
        <v>0</v>
      </c>
      <c r="AK85" s="2">
        <v>0</v>
      </c>
      <c r="AL85" s="2">
        <v>0</v>
      </c>
      <c r="AM85" s="2">
        <v>0</v>
      </c>
      <c r="AN85" s="2">
        <v>0</v>
      </c>
      <c r="AO85" s="2">
        <v>0</v>
      </c>
      <c r="AP85" s="2">
        <v>0</v>
      </c>
      <c r="AQ85" s="2">
        <v>0</v>
      </c>
      <c r="AR85" s="2">
        <v>0</v>
      </c>
      <c r="AS85" s="2">
        <v>0</v>
      </c>
      <c r="AT85" s="2">
        <v>12.7</v>
      </c>
      <c r="AU85" s="2">
        <v>10000</v>
      </c>
      <c r="AV85" s="2">
        <v>69.8</v>
      </c>
      <c r="AW85" s="2">
        <f t="shared" si="17"/>
        <v>6980</v>
      </c>
      <c r="AX85" s="2">
        <v>4.0999999999999996</v>
      </c>
      <c r="AY85" s="2">
        <v>2.7</v>
      </c>
      <c r="AZ85" s="2">
        <v>19</v>
      </c>
      <c r="BA85" s="9"/>
      <c r="BC85" s="2">
        <v>1</v>
      </c>
      <c r="BD85" s="2">
        <v>0</v>
      </c>
      <c r="BE85" s="2">
        <v>1</v>
      </c>
      <c r="BF85" s="2">
        <v>0</v>
      </c>
      <c r="BG85" s="2">
        <v>0</v>
      </c>
      <c r="BH85" s="2">
        <v>0</v>
      </c>
      <c r="BI85" s="2">
        <v>0</v>
      </c>
      <c r="BK85" s="2">
        <v>0</v>
      </c>
      <c r="BL85" s="2">
        <v>1</v>
      </c>
      <c r="BM85" s="4">
        <v>42680</v>
      </c>
      <c r="BN85" s="4">
        <v>42870</v>
      </c>
      <c r="BO85" s="4">
        <f t="shared" si="12"/>
        <v>42584</v>
      </c>
      <c r="BP85" s="4">
        <v>42584</v>
      </c>
      <c r="BQ85" s="3">
        <f t="shared" si="13"/>
        <v>90</v>
      </c>
      <c r="BR85" s="4">
        <v>42870</v>
      </c>
      <c r="BS85" s="3">
        <f t="shared" si="15"/>
        <v>376</v>
      </c>
      <c r="BT85" s="2">
        <v>0</v>
      </c>
      <c r="BX85" s="18"/>
      <c r="BY85" s="19"/>
    </row>
    <row r="86" spans="1:77" s="2" customFormat="1" x14ac:dyDescent="0.15">
      <c r="A86" s="2">
        <v>102</v>
      </c>
      <c r="C86" s="51">
        <v>28973354</v>
      </c>
      <c r="D86" s="4">
        <v>42491</v>
      </c>
      <c r="E86" s="2">
        <v>1</v>
      </c>
      <c r="F86" s="4">
        <v>32424</v>
      </c>
      <c r="G86" s="2">
        <f t="shared" si="11"/>
        <v>27.580821917808219</v>
      </c>
      <c r="H86" s="2">
        <v>0</v>
      </c>
      <c r="I86" s="2">
        <v>0</v>
      </c>
      <c r="J86" s="4">
        <v>35065</v>
      </c>
      <c r="K86" s="2">
        <f>(D86-J86)/365</f>
        <v>20.345205479452055</v>
      </c>
      <c r="L86" s="2">
        <v>1</v>
      </c>
      <c r="M86" s="2">
        <v>3</v>
      </c>
      <c r="N86" s="2">
        <v>1</v>
      </c>
      <c r="O86" s="2">
        <v>1</v>
      </c>
      <c r="P86" s="2">
        <v>0</v>
      </c>
      <c r="Q86" s="2">
        <v>0</v>
      </c>
      <c r="R86" s="2">
        <v>0</v>
      </c>
      <c r="T86" s="2">
        <v>1</v>
      </c>
      <c r="U86" s="2">
        <v>2</v>
      </c>
      <c r="V86" s="2" t="s">
        <v>78</v>
      </c>
      <c r="W86" s="2">
        <v>1</v>
      </c>
      <c r="X86" s="2">
        <v>5</v>
      </c>
      <c r="Y86" s="2">
        <v>0</v>
      </c>
      <c r="Z86" s="2">
        <v>1</v>
      </c>
      <c r="AA86" s="2">
        <v>1</v>
      </c>
      <c r="AB86" s="2">
        <v>1</v>
      </c>
      <c r="AC86" s="2">
        <v>0</v>
      </c>
      <c r="AD86" s="2">
        <v>0</v>
      </c>
      <c r="AE86" s="2">
        <v>1</v>
      </c>
      <c r="AF86" s="2">
        <v>0</v>
      </c>
      <c r="AG86" s="2">
        <v>0</v>
      </c>
      <c r="AH86" s="2">
        <v>0</v>
      </c>
      <c r="AI86" s="2">
        <v>0</v>
      </c>
      <c r="AJ86" s="2">
        <v>0</v>
      </c>
      <c r="AK86" s="2">
        <v>0</v>
      </c>
      <c r="AL86" s="2">
        <v>0</v>
      </c>
      <c r="AM86" s="2">
        <v>0</v>
      </c>
      <c r="AN86" s="2">
        <v>0</v>
      </c>
      <c r="AO86" s="2">
        <v>0</v>
      </c>
      <c r="AP86" s="2">
        <v>0</v>
      </c>
      <c r="AQ86" s="2">
        <v>0</v>
      </c>
      <c r="AR86" s="2">
        <v>0</v>
      </c>
      <c r="AS86" s="2">
        <v>0</v>
      </c>
      <c r="AT86" s="2">
        <v>10.1</v>
      </c>
      <c r="AU86" s="2">
        <v>6100</v>
      </c>
      <c r="AV86" s="2">
        <v>82.8</v>
      </c>
      <c r="AW86" s="2">
        <f t="shared" si="17"/>
        <v>5050.8</v>
      </c>
      <c r="AX86" s="2">
        <v>3.3</v>
      </c>
      <c r="AY86" s="2">
        <v>0.9</v>
      </c>
      <c r="AZ86" s="2">
        <v>19</v>
      </c>
      <c r="BA86" s="9"/>
      <c r="BC86" s="2">
        <v>1</v>
      </c>
      <c r="BD86" s="2">
        <v>0</v>
      </c>
      <c r="BE86" s="2">
        <v>0</v>
      </c>
      <c r="BF86" s="2">
        <v>1</v>
      </c>
      <c r="BG86" s="2">
        <v>0</v>
      </c>
      <c r="BH86" s="2">
        <v>0</v>
      </c>
      <c r="BI86" s="2">
        <v>0</v>
      </c>
      <c r="BK86" s="2">
        <v>0</v>
      </c>
      <c r="BL86" s="2">
        <v>0</v>
      </c>
      <c r="BM86" s="4"/>
      <c r="BN86" s="4">
        <v>42933</v>
      </c>
      <c r="BO86" s="4">
        <f t="shared" si="12"/>
        <v>42581</v>
      </c>
      <c r="BP86" s="4">
        <v>42933</v>
      </c>
      <c r="BQ86" s="3">
        <f t="shared" si="13"/>
        <v>442</v>
      </c>
      <c r="BR86" s="4">
        <v>42501</v>
      </c>
      <c r="BS86" s="3">
        <f t="shared" si="15"/>
        <v>10</v>
      </c>
      <c r="BT86" s="2">
        <v>0</v>
      </c>
      <c r="BV86" s="2" t="s">
        <v>195</v>
      </c>
      <c r="BX86" s="18"/>
      <c r="BY86" s="19"/>
    </row>
    <row r="87" spans="1:77" s="2" customFormat="1" x14ac:dyDescent="0.15">
      <c r="A87" s="2">
        <v>103</v>
      </c>
      <c r="C87" s="51">
        <v>22439467</v>
      </c>
      <c r="D87" s="4">
        <v>42489</v>
      </c>
      <c r="E87" s="2">
        <v>1</v>
      </c>
      <c r="F87" s="4">
        <v>28512</v>
      </c>
      <c r="G87" s="2">
        <f t="shared" si="11"/>
        <v>38.293150684931504</v>
      </c>
      <c r="H87" s="2">
        <v>1</v>
      </c>
      <c r="I87" s="2">
        <v>2</v>
      </c>
      <c r="J87" s="4">
        <v>33239</v>
      </c>
      <c r="K87" s="2">
        <f>(D87-J87)/365</f>
        <v>25.342465753424658</v>
      </c>
      <c r="L87" s="2">
        <v>1</v>
      </c>
      <c r="M87" s="2">
        <v>3</v>
      </c>
      <c r="N87" s="2">
        <v>1</v>
      </c>
      <c r="O87" s="2">
        <v>1</v>
      </c>
      <c r="P87" s="2">
        <v>1</v>
      </c>
      <c r="Q87" s="2">
        <v>0</v>
      </c>
      <c r="R87" s="2">
        <v>0</v>
      </c>
      <c r="T87" s="2">
        <v>1</v>
      </c>
      <c r="U87" s="2">
        <v>3</v>
      </c>
      <c r="V87" s="2" t="s">
        <v>129</v>
      </c>
      <c r="W87" s="2">
        <v>1</v>
      </c>
      <c r="X87" s="2">
        <v>4</v>
      </c>
      <c r="Y87" s="2">
        <v>0</v>
      </c>
      <c r="Z87" s="2">
        <v>1</v>
      </c>
      <c r="AA87" s="2">
        <v>1</v>
      </c>
      <c r="AB87" s="2">
        <v>1</v>
      </c>
      <c r="AC87" s="2">
        <v>0</v>
      </c>
      <c r="AD87" s="2">
        <v>0</v>
      </c>
      <c r="AE87" s="2">
        <v>1</v>
      </c>
      <c r="AF87" s="2">
        <v>0</v>
      </c>
      <c r="AG87" s="2">
        <v>0</v>
      </c>
      <c r="AH87" s="2">
        <v>1</v>
      </c>
      <c r="AI87" s="2">
        <v>0</v>
      </c>
      <c r="AJ87" s="2">
        <v>0</v>
      </c>
      <c r="AK87" s="2">
        <v>0</v>
      </c>
      <c r="AL87" s="2">
        <v>0</v>
      </c>
      <c r="AM87" s="2">
        <v>0</v>
      </c>
      <c r="AN87" s="2">
        <v>0</v>
      </c>
      <c r="AO87" s="2">
        <v>0</v>
      </c>
      <c r="AP87" s="2">
        <v>0</v>
      </c>
      <c r="AQ87" s="2">
        <v>0</v>
      </c>
      <c r="AR87" s="2">
        <v>0</v>
      </c>
      <c r="AS87" s="2">
        <v>0</v>
      </c>
      <c r="AT87" s="2">
        <v>13.3</v>
      </c>
      <c r="AU87" s="2">
        <v>14100</v>
      </c>
      <c r="AV87" s="2">
        <v>81.7</v>
      </c>
      <c r="AW87" s="2">
        <f t="shared" si="17"/>
        <v>11519.7</v>
      </c>
      <c r="AX87" s="2">
        <v>4.0999999999999996</v>
      </c>
      <c r="AY87" s="2">
        <v>3.8</v>
      </c>
      <c r="BA87" s="9"/>
      <c r="BC87" s="2">
        <v>1</v>
      </c>
      <c r="BD87" s="2">
        <v>0</v>
      </c>
      <c r="BE87" s="2">
        <v>1</v>
      </c>
      <c r="BF87" s="2">
        <v>0</v>
      </c>
      <c r="BG87" s="2">
        <v>0</v>
      </c>
      <c r="BH87" s="2">
        <v>0</v>
      </c>
      <c r="BI87" s="2">
        <v>0</v>
      </c>
      <c r="BK87" s="2">
        <v>0</v>
      </c>
      <c r="BL87" s="2">
        <v>0</v>
      </c>
      <c r="BM87" s="4"/>
      <c r="BN87" s="4">
        <v>42870</v>
      </c>
      <c r="BO87" s="4">
        <f t="shared" si="12"/>
        <v>42579</v>
      </c>
      <c r="BP87" s="4">
        <v>42579</v>
      </c>
      <c r="BQ87" s="3">
        <f t="shared" si="13"/>
        <v>90</v>
      </c>
      <c r="BR87" s="4">
        <v>42870</v>
      </c>
      <c r="BS87" s="3">
        <f t="shared" si="15"/>
        <v>381</v>
      </c>
      <c r="BT87" s="2">
        <v>0</v>
      </c>
      <c r="BX87" s="18"/>
      <c r="BY87" s="19"/>
    </row>
    <row r="88" spans="1:77" s="2" customFormat="1" x14ac:dyDescent="0.15">
      <c r="A88" s="2">
        <v>104</v>
      </c>
      <c r="C88" s="51">
        <v>912359</v>
      </c>
      <c r="D88" s="4">
        <v>42487</v>
      </c>
      <c r="E88" s="2">
        <v>1</v>
      </c>
      <c r="F88" s="4">
        <v>16512</v>
      </c>
      <c r="G88" s="2">
        <f t="shared" si="11"/>
        <v>71.164383561643831</v>
      </c>
      <c r="H88" s="2">
        <v>1</v>
      </c>
      <c r="I88" s="2">
        <v>1</v>
      </c>
      <c r="J88" s="4">
        <v>36526</v>
      </c>
      <c r="K88" s="2">
        <f>(D88-J88)/365</f>
        <v>16.331506849315069</v>
      </c>
      <c r="L88" s="2">
        <v>1</v>
      </c>
      <c r="M88" s="2">
        <v>3</v>
      </c>
      <c r="N88" s="2">
        <v>1</v>
      </c>
      <c r="O88" s="2">
        <v>1</v>
      </c>
      <c r="P88" s="2">
        <v>0</v>
      </c>
      <c r="Q88" s="2">
        <v>0</v>
      </c>
      <c r="R88" s="2">
        <v>0</v>
      </c>
      <c r="T88" s="2">
        <v>1</v>
      </c>
      <c r="U88" s="2">
        <v>1</v>
      </c>
      <c r="V88" s="2" t="s">
        <v>115</v>
      </c>
      <c r="W88" s="2">
        <v>1</v>
      </c>
      <c r="X88" s="2">
        <v>3</v>
      </c>
      <c r="Y88" s="2">
        <v>0</v>
      </c>
      <c r="Z88" s="2">
        <v>1</v>
      </c>
      <c r="AA88" s="2">
        <v>1</v>
      </c>
      <c r="AB88" s="2">
        <v>1</v>
      </c>
      <c r="AC88" s="2">
        <v>1</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14.4</v>
      </c>
      <c r="AU88" s="2">
        <v>8400</v>
      </c>
      <c r="AV88" s="2">
        <v>79.900000000000006</v>
      </c>
      <c r="AW88" s="2">
        <f t="shared" si="17"/>
        <v>6711.6</v>
      </c>
      <c r="AX88" s="2">
        <v>4.2</v>
      </c>
      <c r="AY88" s="2">
        <v>0.7</v>
      </c>
      <c r="AZ88" s="2">
        <v>14</v>
      </c>
      <c r="BA88" s="9"/>
      <c r="BC88" s="2">
        <v>1</v>
      </c>
      <c r="BD88" s="2">
        <v>0</v>
      </c>
      <c r="BE88" s="2">
        <v>1</v>
      </c>
      <c r="BF88" s="2">
        <v>0</v>
      </c>
      <c r="BG88" s="2">
        <v>0</v>
      </c>
      <c r="BH88" s="2">
        <v>0</v>
      </c>
      <c r="BI88" s="2">
        <v>0</v>
      </c>
      <c r="BK88" s="2">
        <v>0</v>
      </c>
      <c r="BL88" s="2">
        <v>0</v>
      </c>
      <c r="BM88" s="4"/>
      <c r="BN88" s="4">
        <v>42871</v>
      </c>
      <c r="BO88" s="4">
        <f t="shared" si="12"/>
        <v>42577</v>
      </c>
      <c r="BP88" s="4">
        <v>42577</v>
      </c>
      <c r="BQ88" s="3">
        <f t="shared" si="13"/>
        <v>90</v>
      </c>
      <c r="BR88" s="4">
        <v>42871</v>
      </c>
      <c r="BS88" s="3">
        <f t="shared" si="15"/>
        <v>384</v>
      </c>
      <c r="BT88" s="2">
        <v>1</v>
      </c>
      <c r="BU88" s="2" t="s">
        <v>74</v>
      </c>
      <c r="BV88" s="2" t="s">
        <v>197</v>
      </c>
      <c r="BX88" s="18"/>
      <c r="BY88" s="19"/>
    </row>
    <row r="89" spans="1:77" s="2" customFormat="1" x14ac:dyDescent="0.15">
      <c r="A89" s="2">
        <v>105</v>
      </c>
      <c r="C89" s="51">
        <v>38893971</v>
      </c>
      <c r="D89" s="4">
        <v>42485</v>
      </c>
      <c r="E89" s="2">
        <v>5</v>
      </c>
      <c r="F89" s="4">
        <v>23598</v>
      </c>
      <c r="G89" s="2">
        <f t="shared" si="11"/>
        <v>51.745205479452054</v>
      </c>
      <c r="H89" s="2">
        <v>1</v>
      </c>
      <c r="J89" s="4"/>
      <c r="U89" s="2">
        <v>1</v>
      </c>
      <c r="V89" s="2" t="s">
        <v>87</v>
      </c>
      <c r="W89" s="2">
        <v>1</v>
      </c>
      <c r="X89" s="2">
        <v>1</v>
      </c>
      <c r="Y89" s="2">
        <v>0</v>
      </c>
      <c r="Z89" s="2">
        <v>1</v>
      </c>
      <c r="AA89" s="2">
        <v>1</v>
      </c>
      <c r="AB89" s="2">
        <v>1</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14.2</v>
      </c>
      <c r="AU89" s="2">
        <v>8100</v>
      </c>
      <c r="AV89" s="2">
        <v>48</v>
      </c>
      <c r="AW89" s="2">
        <f t="shared" si="17"/>
        <v>3888</v>
      </c>
      <c r="AX89" s="2">
        <v>3.7</v>
      </c>
      <c r="BA89" s="9"/>
      <c r="BC89" s="2">
        <v>0</v>
      </c>
      <c r="BD89" s="2">
        <v>0</v>
      </c>
      <c r="BE89" s="2">
        <v>0</v>
      </c>
      <c r="BF89" s="2">
        <v>0</v>
      </c>
      <c r="BG89" s="2">
        <v>0</v>
      </c>
      <c r="BH89" s="2">
        <v>0</v>
      </c>
      <c r="BI89" s="2">
        <v>0</v>
      </c>
      <c r="BK89" s="2">
        <v>0</v>
      </c>
      <c r="BL89" s="2">
        <v>0</v>
      </c>
      <c r="BM89" s="4"/>
      <c r="BN89" s="4">
        <v>42853</v>
      </c>
      <c r="BO89" s="4">
        <f t="shared" si="12"/>
        <v>42575</v>
      </c>
      <c r="BP89" s="4">
        <v>42575</v>
      </c>
      <c r="BQ89" s="3">
        <f t="shared" si="13"/>
        <v>90</v>
      </c>
      <c r="BR89" s="4">
        <v>42853</v>
      </c>
      <c r="BS89" s="3">
        <f t="shared" si="15"/>
        <v>368</v>
      </c>
      <c r="BT89" s="2">
        <v>0</v>
      </c>
      <c r="BX89" s="18"/>
      <c r="BY89" s="19"/>
    </row>
    <row r="90" spans="1:77" s="2" customFormat="1" x14ac:dyDescent="0.15">
      <c r="A90" s="2">
        <v>106</v>
      </c>
      <c r="C90" s="51">
        <v>26730961</v>
      </c>
      <c r="D90" s="4">
        <v>42480</v>
      </c>
      <c r="E90" s="2">
        <v>1</v>
      </c>
      <c r="F90" s="4">
        <v>23818</v>
      </c>
      <c r="G90" s="2">
        <f t="shared" si="11"/>
        <v>51.128767123287673</v>
      </c>
      <c r="H90" s="2">
        <v>1</v>
      </c>
      <c r="I90" s="2">
        <v>0</v>
      </c>
      <c r="J90" s="4">
        <v>35065</v>
      </c>
      <c r="K90" s="2">
        <f t="shared" ref="K90:K102" si="18">(D90-J90)/365</f>
        <v>20.315068493150687</v>
      </c>
      <c r="L90" s="2">
        <v>1</v>
      </c>
      <c r="M90" s="2">
        <v>1</v>
      </c>
      <c r="N90" s="2">
        <v>1</v>
      </c>
      <c r="O90" s="2">
        <v>1</v>
      </c>
      <c r="P90" s="2">
        <v>0</v>
      </c>
      <c r="Q90" s="2">
        <v>0</v>
      </c>
      <c r="R90" s="2">
        <v>0</v>
      </c>
      <c r="T90" s="2">
        <v>0</v>
      </c>
      <c r="U90" s="2">
        <v>1</v>
      </c>
      <c r="V90" s="2" t="s">
        <v>115</v>
      </c>
      <c r="W90" s="2">
        <v>1</v>
      </c>
      <c r="X90" s="2">
        <v>2</v>
      </c>
      <c r="Y90" s="2">
        <v>0</v>
      </c>
      <c r="Z90" s="2">
        <v>0</v>
      </c>
      <c r="AA90" s="2">
        <v>1</v>
      </c>
      <c r="AB90" s="2">
        <v>1</v>
      </c>
      <c r="AC90" s="2">
        <v>0</v>
      </c>
      <c r="AD90" s="2">
        <v>0</v>
      </c>
      <c r="AE90" s="2">
        <v>0</v>
      </c>
      <c r="AF90" s="2">
        <v>0</v>
      </c>
      <c r="AG90" s="2">
        <v>0</v>
      </c>
      <c r="AH90" s="2">
        <v>0</v>
      </c>
      <c r="AI90" s="2">
        <v>0</v>
      </c>
      <c r="AJ90" s="2">
        <v>0</v>
      </c>
      <c r="AK90" s="2">
        <v>1</v>
      </c>
      <c r="AL90" s="2">
        <v>0</v>
      </c>
      <c r="AM90" s="2">
        <v>0</v>
      </c>
      <c r="AN90" s="2">
        <v>0</v>
      </c>
      <c r="AO90" s="2">
        <v>0</v>
      </c>
      <c r="AP90" s="2">
        <v>0</v>
      </c>
      <c r="AQ90" s="2">
        <v>0</v>
      </c>
      <c r="AR90" s="2">
        <v>0</v>
      </c>
      <c r="AS90" s="2">
        <v>0</v>
      </c>
      <c r="AT90" s="2">
        <v>15.7</v>
      </c>
      <c r="AU90" s="2">
        <v>5200</v>
      </c>
      <c r="AV90" s="2">
        <v>70.099999999999994</v>
      </c>
      <c r="AW90" s="2">
        <f t="shared" si="17"/>
        <v>3645.1999999999994</v>
      </c>
      <c r="AX90" s="2">
        <v>4.4000000000000004</v>
      </c>
      <c r="AY90" s="2">
        <v>1.2</v>
      </c>
      <c r="AZ90" s="2">
        <v>11</v>
      </c>
      <c r="BA90" s="9"/>
      <c r="BC90" s="2">
        <v>1</v>
      </c>
      <c r="BD90" s="2">
        <v>0</v>
      </c>
      <c r="BE90" s="2">
        <v>0</v>
      </c>
      <c r="BF90" s="2">
        <v>0</v>
      </c>
      <c r="BG90" s="2">
        <v>0</v>
      </c>
      <c r="BH90" s="2">
        <v>0</v>
      </c>
      <c r="BI90" s="2">
        <v>1</v>
      </c>
      <c r="BJ90" s="4">
        <v>42612</v>
      </c>
      <c r="BK90" s="2">
        <v>0</v>
      </c>
      <c r="BL90" s="2">
        <v>1</v>
      </c>
      <c r="BM90" s="4">
        <v>42612</v>
      </c>
      <c r="BN90" s="4">
        <v>42859</v>
      </c>
      <c r="BO90" s="4">
        <f t="shared" si="12"/>
        <v>42570</v>
      </c>
      <c r="BP90" s="4">
        <v>42570</v>
      </c>
      <c r="BQ90" s="3">
        <f t="shared" si="13"/>
        <v>90</v>
      </c>
      <c r="BR90" s="4">
        <v>42612</v>
      </c>
      <c r="BS90" s="3">
        <f t="shared" si="15"/>
        <v>132</v>
      </c>
      <c r="BT90" s="2">
        <v>0</v>
      </c>
      <c r="BX90" s="18"/>
      <c r="BY90" s="19"/>
    </row>
    <row r="91" spans="1:77" s="2" customFormat="1" x14ac:dyDescent="0.15">
      <c r="A91" s="2">
        <v>107</v>
      </c>
      <c r="C91" s="51">
        <v>18211178</v>
      </c>
      <c r="D91" s="4">
        <v>42479</v>
      </c>
      <c r="E91" s="2">
        <v>3</v>
      </c>
      <c r="F91" s="4">
        <v>18529</v>
      </c>
      <c r="G91" s="2">
        <f t="shared" si="11"/>
        <v>65.61643835616438</v>
      </c>
      <c r="H91" s="2">
        <v>0</v>
      </c>
      <c r="I91" s="2">
        <v>1</v>
      </c>
      <c r="J91" s="4">
        <v>42461</v>
      </c>
      <c r="K91" s="2">
        <f t="shared" si="18"/>
        <v>4.9315068493150684E-2</v>
      </c>
      <c r="L91" s="2">
        <v>2</v>
      </c>
      <c r="S91" s="2">
        <v>3</v>
      </c>
      <c r="U91" s="2">
        <v>3</v>
      </c>
      <c r="V91" s="2" t="s">
        <v>202</v>
      </c>
      <c r="W91" s="2">
        <v>1</v>
      </c>
      <c r="X91" s="2">
        <v>4</v>
      </c>
      <c r="Y91" s="2">
        <v>0</v>
      </c>
      <c r="Z91" s="2">
        <v>1</v>
      </c>
      <c r="AA91" s="2">
        <v>1</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12.2</v>
      </c>
      <c r="AU91" s="2">
        <v>9100</v>
      </c>
      <c r="AV91" s="2">
        <v>54.2</v>
      </c>
      <c r="AW91" s="2">
        <f t="shared" si="17"/>
        <v>4932.2</v>
      </c>
      <c r="AX91" s="2">
        <v>2.8</v>
      </c>
      <c r="AY91" s="2">
        <v>7.7</v>
      </c>
      <c r="AZ91" s="2">
        <v>66</v>
      </c>
      <c r="BA91" s="9"/>
      <c r="BC91" s="2">
        <v>1</v>
      </c>
      <c r="BD91" s="2">
        <v>0</v>
      </c>
      <c r="BE91" s="2">
        <v>0</v>
      </c>
      <c r="BF91" s="2">
        <v>0</v>
      </c>
      <c r="BG91" s="2">
        <v>0</v>
      </c>
      <c r="BH91" s="2">
        <v>0</v>
      </c>
      <c r="BI91" s="2">
        <v>0</v>
      </c>
      <c r="BK91" s="2">
        <v>2</v>
      </c>
      <c r="BL91" s="2">
        <v>3</v>
      </c>
      <c r="BM91" s="4">
        <v>42484</v>
      </c>
      <c r="BN91" s="4">
        <v>42857</v>
      </c>
      <c r="BO91" s="4">
        <f t="shared" si="12"/>
        <v>42569</v>
      </c>
      <c r="BP91" s="4">
        <v>42569</v>
      </c>
      <c r="BQ91" s="3">
        <f t="shared" si="13"/>
        <v>90</v>
      </c>
      <c r="BR91" s="4">
        <v>42857</v>
      </c>
      <c r="BS91" s="3">
        <f t="shared" si="15"/>
        <v>378</v>
      </c>
      <c r="BT91" s="2">
        <v>0</v>
      </c>
      <c r="BV91" s="2" t="s">
        <v>203</v>
      </c>
      <c r="BX91" s="18"/>
      <c r="BY91" s="19"/>
    </row>
    <row r="92" spans="1:77" s="2" customFormat="1" x14ac:dyDescent="0.15">
      <c r="A92" s="2">
        <v>108</v>
      </c>
      <c r="C92" s="51">
        <v>100138325</v>
      </c>
      <c r="D92" s="4">
        <v>42475</v>
      </c>
      <c r="E92" s="2">
        <v>3</v>
      </c>
      <c r="F92" s="4">
        <v>33601</v>
      </c>
      <c r="G92" s="2">
        <f t="shared" si="11"/>
        <v>24.312328767123287</v>
      </c>
      <c r="H92" s="2">
        <v>1</v>
      </c>
      <c r="I92" s="2">
        <v>0</v>
      </c>
      <c r="J92" s="4">
        <v>40544</v>
      </c>
      <c r="K92" s="2">
        <f t="shared" si="18"/>
        <v>5.2904109589041095</v>
      </c>
      <c r="L92" s="2">
        <v>2</v>
      </c>
      <c r="S92" s="2">
        <v>2</v>
      </c>
      <c r="T92" s="2">
        <v>0</v>
      </c>
      <c r="U92" s="2">
        <v>2</v>
      </c>
      <c r="V92" s="2" t="s">
        <v>78</v>
      </c>
      <c r="W92" s="2">
        <v>1</v>
      </c>
      <c r="X92" s="2">
        <v>5</v>
      </c>
      <c r="Y92" s="2">
        <v>0</v>
      </c>
      <c r="Z92" s="2">
        <v>1</v>
      </c>
      <c r="AA92" s="2">
        <v>1</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1</v>
      </c>
      <c r="AT92" s="2">
        <v>14</v>
      </c>
      <c r="AU92" s="2">
        <v>3800</v>
      </c>
      <c r="AV92" s="2">
        <v>55</v>
      </c>
      <c r="AW92" s="2">
        <f t="shared" si="17"/>
        <v>2090</v>
      </c>
      <c r="AX92" s="2">
        <v>3.9</v>
      </c>
      <c r="AY92" s="2">
        <v>1.2</v>
      </c>
      <c r="AZ92" s="2">
        <v>2</v>
      </c>
      <c r="BA92" s="9"/>
      <c r="BC92" s="2">
        <v>1</v>
      </c>
      <c r="BD92" s="2">
        <v>0</v>
      </c>
      <c r="BE92" s="2">
        <v>1</v>
      </c>
      <c r="BF92" s="2">
        <v>0</v>
      </c>
      <c r="BG92" s="2">
        <v>0</v>
      </c>
      <c r="BH92" s="2">
        <v>0</v>
      </c>
      <c r="BI92" s="2">
        <v>0</v>
      </c>
      <c r="BK92" s="2">
        <v>0</v>
      </c>
      <c r="BL92" s="2">
        <v>0</v>
      </c>
      <c r="BM92" s="4"/>
      <c r="BN92" s="4">
        <v>42829</v>
      </c>
      <c r="BO92" s="4">
        <f t="shared" si="12"/>
        <v>42565</v>
      </c>
      <c r="BP92" s="4">
        <v>42565</v>
      </c>
      <c r="BQ92" s="3">
        <f t="shared" si="13"/>
        <v>90</v>
      </c>
      <c r="BR92" s="4">
        <v>42829</v>
      </c>
      <c r="BS92" s="3">
        <f t="shared" si="15"/>
        <v>354</v>
      </c>
      <c r="BT92" s="2">
        <v>0</v>
      </c>
      <c r="BX92" s="18"/>
      <c r="BY92" s="19"/>
    </row>
    <row r="93" spans="1:77" s="2" customFormat="1" x14ac:dyDescent="0.15">
      <c r="A93" s="2">
        <v>109</v>
      </c>
      <c r="C93" s="51">
        <v>100044782</v>
      </c>
      <c r="D93" s="4">
        <v>42577</v>
      </c>
      <c r="E93" s="2">
        <v>1</v>
      </c>
      <c r="F93" s="4">
        <v>19594</v>
      </c>
      <c r="G93" s="2">
        <f t="shared" si="11"/>
        <v>62.967123287671235</v>
      </c>
      <c r="H93" s="2">
        <v>1</v>
      </c>
      <c r="I93" s="2">
        <v>2</v>
      </c>
      <c r="J93" s="4">
        <v>25569</v>
      </c>
      <c r="K93" s="2">
        <f t="shared" si="18"/>
        <v>46.597260273972601</v>
      </c>
      <c r="L93" s="2">
        <v>1</v>
      </c>
      <c r="M93" s="2">
        <v>3</v>
      </c>
      <c r="N93" s="2">
        <v>1</v>
      </c>
      <c r="O93" s="2">
        <v>1</v>
      </c>
      <c r="P93" s="2">
        <v>0</v>
      </c>
      <c r="Q93" s="2">
        <v>0</v>
      </c>
      <c r="R93" s="2">
        <v>0</v>
      </c>
      <c r="T93" s="2">
        <v>1</v>
      </c>
      <c r="U93" s="2">
        <v>1</v>
      </c>
      <c r="V93" s="2" t="s">
        <v>82</v>
      </c>
      <c r="W93" s="2">
        <v>1</v>
      </c>
      <c r="X93" s="2">
        <v>1</v>
      </c>
      <c r="Y93" s="2">
        <v>0</v>
      </c>
      <c r="Z93" s="2">
        <v>0</v>
      </c>
      <c r="AA93" s="2">
        <v>1</v>
      </c>
      <c r="AB93" s="2">
        <v>0</v>
      </c>
      <c r="AC93" s="2">
        <v>0</v>
      </c>
      <c r="AD93" s="2">
        <v>0</v>
      </c>
      <c r="AE93" s="2">
        <v>0</v>
      </c>
      <c r="AF93" s="2">
        <v>0</v>
      </c>
      <c r="AG93" s="2">
        <v>0</v>
      </c>
      <c r="AH93" s="2">
        <v>1</v>
      </c>
      <c r="AI93" s="2">
        <v>0</v>
      </c>
      <c r="AJ93" s="2">
        <v>0</v>
      </c>
      <c r="AK93" s="2">
        <v>1</v>
      </c>
      <c r="AL93" s="2">
        <v>0</v>
      </c>
      <c r="AM93" s="2">
        <v>0</v>
      </c>
      <c r="AN93" s="2">
        <v>0</v>
      </c>
      <c r="AO93" s="2">
        <v>0</v>
      </c>
      <c r="AP93" s="2">
        <v>0</v>
      </c>
      <c r="AQ93" s="2">
        <v>0</v>
      </c>
      <c r="AR93" s="2">
        <v>0</v>
      </c>
      <c r="AS93" s="2">
        <v>0</v>
      </c>
      <c r="AT93" s="2">
        <v>12.4</v>
      </c>
      <c r="AU93" s="2">
        <v>6900</v>
      </c>
      <c r="AV93" s="2">
        <v>67.900000000000006</v>
      </c>
      <c r="AW93" s="2">
        <f t="shared" si="17"/>
        <v>4685.1000000000004</v>
      </c>
      <c r="AX93" s="2">
        <v>4.3</v>
      </c>
      <c r="AY93" s="2">
        <v>6.1</v>
      </c>
      <c r="AZ93" s="2">
        <v>53</v>
      </c>
      <c r="BA93" s="9"/>
      <c r="BC93" s="2">
        <v>1</v>
      </c>
      <c r="BD93" s="2">
        <v>0</v>
      </c>
      <c r="BE93" s="2">
        <v>0</v>
      </c>
      <c r="BF93" s="2">
        <v>0</v>
      </c>
      <c r="BG93" s="2">
        <v>0</v>
      </c>
      <c r="BH93" s="2">
        <v>1</v>
      </c>
      <c r="BI93" s="2">
        <v>1</v>
      </c>
      <c r="BJ93" s="4">
        <v>42650</v>
      </c>
      <c r="BK93" s="2">
        <v>1</v>
      </c>
      <c r="BL93" s="2">
        <v>2</v>
      </c>
      <c r="BM93" s="4">
        <v>42650</v>
      </c>
      <c r="BN93" s="4">
        <v>42860</v>
      </c>
      <c r="BO93" s="4">
        <f t="shared" si="12"/>
        <v>42667</v>
      </c>
      <c r="BP93" s="4">
        <v>42650</v>
      </c>
      <c r="BQ93" s="3">
        <f t="shared" si="13"/>
        <v>73</v>
      </c>
      <c r="BR93" s="4">
        <v>42650</v>
      </c>
      <c r="BS93" s="3">
        <f t="shared" si="15"/>
        <v>73</v>
      </c>
      <c r="BT93" s="2">
        <v>0</v>
      </c>
      <c r="BX93" s="18"/>
      <c r="BY93" s="19"/>
    </row>
    <row r="94" spans="1:77" s="2" customFormat="1" x14ac:dyDescent="0.15">
      <c r="A94" s="2">
        <v>110</v>
      </c>
      <c r="C94" s="51">
        <v>100619791</v>
      </c>
      <c r="D94" s="4">
        <v>42580</v>
      </c>
      <c r="E94" s="2">
        <v>3</v>
      </c>
      <c r="F94" s="4">
        <v>33436</v>
      </c>
      <c r="G94" s="2">
        <f t="shared" si="11"/>
        <v>25.052054794520547</v>
      </c>
      <c r="H94" s="2">
        <v>0</v>
      </c>
      <c r="I94" s="2">
        <v>0</v>
      </c>
      <c r="J94" s="4">
        <v>40544</v>
      </c>
      <c r="K94" s="2">
        <f t="shared" si="18"/>
        <v>5.5780821917808217</v>
      </c>
      <c r="L94" s="2">
        <v>2</v>
      </c>
      <c r="S94" s="2">
        <v>3</v>
      </c>
      <c r="T94" s="2">
        <v>0</v>
      </c>
      <c r="U94" s="2">
        <v>3</v>
      </c>
      <c r="V94" s="2" t="s">
        <v>180</v>
      </c>
      <c r="W94" s="2">
        <v>1</v>
      </c>
      <c r="X94" s="2">
        <v>13</v>
      </c>
      <c r="Y94" s="2">
        <v>0</v>
      </c>
      <c r="Z94" s="2">
        <v>1</v>
      </c>
      <c r="AA94" s="2">
        <v>1</v>
      </c>
      <c r="AB94" s="2">
        <v>0</v>
      </c>
      <c r="AC94" s="2">
        <v>1</v>
      </c>
      <c r="AD94" s="2">
        <v>0</v>
      </c>
      <c r="AE94" s="2">
        <v>1</v>
      </c>
      <c r="AF94" s="2">
        <v>0</v>
      </c>
      <c r="AG94" s="2">
        <v>0</v>
      </c>
      <c r="AH94" s="2">
        <v>0</v>
      </c>
      <c r="AI94" s="2">
        <v>0</v>
      </c>
      <c r="AJ94" s="2">
        <v>1</v>
      </c>
      <c r="AK94" s="2">
        <v>0</v>
      </c>
      <c r="AL94" s="2">
        <v>0</v>
      </c>
      <c r="AM94" s="2">
        <v>0</v>
      </c>
      <c r="AN94" s="2">
        <v>0</v>
      </c>
      <c r="AO94" s="2">
        <v>0</v>
      </c>
      <c r="AP94" s="2">
        <v>0</v>
      </c>
      <c r="AQ94" s="2">
        <v>0</v>
      </c>
      <c r="AR94" s="2">
        <v>0</v>
      </c>
      <c r="AS94" s="2">
        <v>0</v>
      </c>
      <c r="AT94" s="2">
        <v>9.4</v>
      </c>
      <c r="AU94" s="2">
        <v>4300</v>
      </c>
      <c r="AV94" s="2">
        <v>77</v>
      </c>
      <c r="AW94" s="2">
        <f t="shared" si="17"/>
        <v>3311</v>
      </c>
      <c r="AX94" s="2">
        <v>2.7</v>
      </c>
      <c r="AY94" s="2">
        <v>14.8</v>
      </c>
      <c r="AZ94" s="2">
        <v>92</v>
      </c>
      <c r="BA94" s="9"/>
      <c r="BC94" s="2">
        <v>1</v>
      </c>
      <c r="BD94" s="2">
        <v>0</v>
      </c>
      <c r="BE94" s="2">
        <v>0</v>
      </c>
      <c r="BF94" s="2">
        <v>0</v>
      </c>
      <c r="BG94" s="2">
        <v>0</v>
      </c>
      <c r="BH94" s="2">
        <v>1</v>
      </c>
      <c r="BI94" s="2">
        <v>1</v>
      </c>
      <c r="BJ94" s="4">
        <v>42582</v>
      </c>
      <c r="BK94" s="2">
        <v>0</v>
      </c>
      <c r="BL94" s="2">
        <v>3</v>
      </c>
      <c r="BM94" s="4">
        <v>42736</v>
      </c>
      <c r="BN94" s="4">
        <v>42871</v>
      </c>
      <c r="BO94" s="4">
        <f t="shared" si="12"/>
        <v>42670</v>
      </c>
      <c r="BP94" s="4">
        <v>42582</v>
      </c>
      <c r="BQ94" s="3">
        <f t="shared" si="13"/>
        <v>2</v>
      </c>
      <c r="BR94" s="4">
        <v>42582</v>
      </c>
      <c r="BS94" s="3">
        <f t="shared" si="15"/>
        <v>2</v>
      </c>
      <c r="BT94" s="2">
        <v>0</v>
      </c>
      <c r="BX94" s="18"/>
      <c r="BY94" s="19"/>
    </row>
    <row r="95" spans="1:77" s="2" customFormat="1" x14ac:dyDescent="0.15">
      <c r="A95" s="2">
        <v>111</v>
      </c>
      <c r="C95" s="51">
        <v>100612163</v>
      </c>
      <c r="D95" s="4">
        <v>42584</v>
      </c>
      <c r="E95" s="2">
        <v>3</v>
      </c>
      <c r="F95" s="4">
        <v>24884</v>
      </c>
      <c r="G95" s="2">
        <f t="shared" si="11"/>
        <v>48.493150684931507</v>
      </c>
      <c r="H95" s="2">
        <v>1</v>
      </c>
      <c r="I95" s="2">
        <v>1</v>
      </c>
      <c r="J95" s="4">
        <v>36526</v>
      </c>
      <c r="K95" s="2">
        <f t="shared" si="18"/>
        <v>16.597260273972601</v>
      </c>
      <c r="L95" s="2">
        <v>2</v>
      </c>
      <c r="S95" s="2">
        <v>3</v>
      </c>
      <c r="T95" s="2">
        <v>0</v>
      </c>
      <c r="U95" s="2">
        <v>3</v>
      </c>
      <c r="V95" s="2" t="s">
        <v>202</v>
      </c>
      <c r="W95" s="2">
        <v>1</v>
      </c>
      <c r="X95" s="2">
        <v>4</v>
      </c>
      <c r="Y95" s="2">
        <v>0</v>
      </c>
      <c r="Z95" s="2">
        <v>1</v>
      </c>
      <c r="AA95" s="2">
        <v>1</v>
      </c>
      <c r="AB95" s="2">
        <v>0</v>
      </c>
      <c r="AC95" s="2">
        <v>1</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8.6</v>
      </c>
      <c r="AU95" s="2">
        <v>12400</v>
      </c>
      <c r="AV95" s="2">
        <v>67.900000000000006</v>
      </c>
      <c r="AW95" s="2">
        <f t="shared" si="17"/>
        <v>8419.6</v>
      </c>
      <c r="AX95" s="2">
        <v>4.2</v>
      </c>
      <c r="AY95" s="2">
        <v>2.1</v>
      </c>
      <c r="AZ95" s="2">
        <v>35</v>
      </c>
      <c r="BA95" s="9"/>
      <c r="BC95" s="2">
        <v>1</v>
      </c>
      <c r="BD95" s="2">
        <v>0</v>
      </c>
      <c r="BE95" s="2">
        <v>1</v>
      </c>
      <c r="BF95" s="2">
        <v>1</v>
      </c>
      <c r="BG95" s="2">
        <v>0</v>
      </c>
      <c r="BH95" s="2">
        <v>0</v>
      </c>
      <c r="BI95" s="2">
        <v>0</v>
      </c>
      <c r="BK95" s="2">
        <v>0</v>
      </c>
      <c r="BL95" s="2">
        <v>0</v>
      </c>
      <c r="BM95" s="4"/>
      <c r="BN95" s="4">
        <v>42871</v>
      </c>
      <c r="BO95" s="4">
        <f t="shared" si="12"/>
        <v>42674</v>
      </c>
      <c r="BP95" s="4">
        <v>42674</v>
      </c>
      <c r="BQ95" s="3">
        <f t="shared" si="13"/>
        <v>90</v>
      </c>
      <c r="BR95" s="4">
        <v>42871</v>
      </c>
      <c r="BS95" s="3">
        <f t="shared" si="15"/>
        <v>287</v>
      </c>
      <c r="BT95" s="2">
        <v>0</v>
      </c>
      <c r="BX95" s="18"/>
      <c r="BY95" s="19"/>
    </row>
    <row r="96" spans="1:77" s="2" customFormat="1" x14ac:dyDescent="0.15">
      <c r="A96" s="2">
        <v>112</v>
      </c>
      <c r="C96" s="51">
        <v>39763175</v>
      </c>
      <c r="D96" s="4">
        <v>42589</v>
      </c>
      <c r="E96" s="2">
        <v>3</v>
      </c>
      <c r="F96" s="4">
        <v>34365</v>
      </c>
      <c r="G96" s="2">
        <f t="shared" si="11"/>
        <v>22.531506849315068</v>
      </c>
      <c r="H96" s="2">
        <v>1</v>
      </c>
      <c r="I96" s="2">
        <v>1</v>
      </c>
      <c r="J96" s="4">
        <v>39814</v>
      </c>
      <c r="K96" s="2">
        <f t="shared" si="18"/>
        <v>7.602739726027397</v>
      </c>
      <c r="L96" s="2">
        <v>2</v>
      </c>
      <c r="S96" s="2">
        <v>2</v>
      </c>
      <c r="T96" s="2">
        <v>0</v>
      </c>
      <c r="U96" s="2">
        <v>2</v>
      </c>
      <c r="V96" s="2" t="s">
        <v>78</v>
      </c>
      <c r="W96" s="2">
        <v>1</v>
      </c>
      <c r="X96" s="2">
        <v>2</v>
      </c>
      <c r="Y96" s="2">
        <v>1</v>
      </c>
      <c r="Z96" s="2">
        <v>1</v>
      </c>
      <c r="AA96" s="2">
        <v>1</v>
      </c>
      <c r="AB96" s="2">
        <v>0</v>
      </c>
      <c r="AC96" s="2">
        <v>1</v>
      </c>
      <c r="AD96" s="2">
        <v>1</v>
      </c>
      <c r="AE96" s="2">
        <v>0</v>
      </c>
      <c r="AF96" s="2">
        <v>0</v>
      </c>
      <c r="AG96" s="2">
        <v>0</v>
      </c>
      <c r="AH96" s="2">
        <v>0</v>
      </c>
      <c r="AI96" s="2">
        <v>0</v>
      </c>
      <c r="AJ96" s="2">
        <v>0</v>
      </c>
      <c r="AK96" s="2">
        <v>0</v>
      </c>
      <c r="AL96" s="2">
        <v>0</v>
      </c>
      <c r="AM96" s="2">
        <v>0</v>
      </c>
      <c r="AN96" s="2">
        <v>0</v>
      </c>
      <c r="AO96" s="2">
        <v>0</v>
      </c>
      <c r="AP96" s="2">
        <v>0</v>
      </c>
      <c r="AQ96" s="2">
        <v>0</v>
      </c>
      <c r="AR96" s="2">
        <v>0</v>
      </c>
      <c r="AS96" s="2">
        <v>0</v>
      </c>
      <c r="AT96" s="2">
        <v>9.8000000000000007</v>
      </c>
      <c r="AU96" s="2">
        <v>14200</v>
      </c>
      <c r="AV96" s="2">
        <v>87.3</v>
      </c>
      <c r="AW96" s="2">
        <f t="shared" si="17"/>
        <v>12396.6</v>
      </c>
      <c r="AX96" s="2">
        <v>3.3</v>
      </c>
      <c r="AY96" s="2">
        <v>7.7</v>
      </c>
      <c r="AZ96" s="2">
        <v>35</v>
      </c>
      <c r="BA96" s="9"/>
      <c r="BC96" s="2">
        <v>1</v>
      </c>
      <c r="BD96" s="2">
        <v>0</v>
      </c>
      <c r="BE96" s="2">
        <v>1</v>
      </c>
      <c r="BF96" s="2">
        <v>0</v>
      </c>
      <c r="BG96" s="2">
        <v>0</v>
      </c>
      <c r="BH96" s="2">
        <v>0</v>
      </c>
      <c r="BI96" s="2">
        <v>0</v>
      </c>
      <c r="BK96" s="2">
        <v>1</v>
      </c>
      <c r="BL96" s="2">
        <v>1</v>
      </c>
      <c r="BM96" s="4">
        <v>42594</v>
      </c>
      <c r="BN96" s="4">
        <v>42872</v>
      </c>
      <c r="BO96" s="4">
        <f t="shared" si="12"/>
        <v>42679</v>
      </c>
      <c r="BP96" s="4">
        <v>42679</v>
      </c>
      <c r="BQ96" s="3">
        <f t="shared" si="13"/>
        <v>90</v>
      </c>
      <c r="BR96" s="4">
        <v>42872</v>
      </c>
      <c r="BS96" s="3">
        <f t="shared" si="15"/>
        <v>283</v>
      </c>
      <c r="BT96" s="2">
        <v>0</v>
      </c>
      <c r="BX96" s="18"/>
      <c r="BY96" s="19"/>
    </row>
    <row r="97" spans="1:77" s="2" customFormat="1" x14ac:dyDescent="0.15">
      <c r="A97" s="2">
        <v>113</v>
      </c>
      <c r="C97" s="51">
        <v>100588006</v>
      </c>
      <c r="D97" s="4">
        <v>42584</v>
      </c>
      <c r="E97" s="2">
        <v>3</v>
      </c>
      <c r="F97" s="4">
        <v>30848</v>
      </c>
      <c r="G97" s="2">
        <f t="shared" si="11"/>
        <v>32.153424657534245</v>
      </c>
      <c r="H97" s="2">
        <v>0</v>
      </c>
      <c r="I97" s="2">
        <v>0</v>
      </c>
      <c r="J97" s="4">
        <v>42552</v>
      </c>
      <c r="K97" s="2">
        <f t="shared" si="18"/>
        <v>8.7671232876712329E-2</v>
      </c>
      <c r="L97" s="2">
        <v>2</v>
      </c>
      <c r="S97" s="2">
        <v>2</v>
      </c>
      <c r="T97" s="2">
        <v>0</v>
      </c>
      <c r="U97" s="2">
        <v>3</v>
      </c>
      <c r="V97" s="2" t="s">
        <v>120</v>
      </c>
      <c r="W97" s="2">
        <v>1</v>
      </c>
      <c r="X97" s="2">
        <v>5</v>
      </c>
      <c r="Y97" s="2">
        <v>0</v>
      </c>
      <c r="Z97" s="2">
        <v>1</v>
      </c>
      <c r="AA97" s="2">
        <v>1</v>
      </c>
      <c r="AB97" s="2">
        <v>0</v>
      </c>
      <c r="AC97" s="2">
        <v>1</v>
      </c>
      <c r="AD97" s="2">
        <v>0</v>
      </c>
      <c r="AE97" s="2">
        <v>1</v>
      </c>
      <c r="AF97" s="2">
        <v>0</v>
      </c>
      <c r="AG97" s="2">
        <v>0</v>
      </c>
      <c r="AH97" s="2">
        <v>0</v>
      </c>
      <c r="AI97" s="2">
        <v>0</v>
      </c>
      <c r="AJ97" s="2">
        <v>0</v>
      </c>
      <c r="AK97" s="2">
        <v>0</v>
      </c>
      <c r="AL97" s="2">
        <v>0</v>
      </c>
      <c r="AM97" s="2">
        <v>0</v>
      </c>
      <c r="AN97" s="2">
        <v>0</v>
      </c>
      <c r="AO97" s="2">
        <v>0</v>
      </c>
      <c r="AP97" s="2">
        <v>0</v>
      </c>
      <c r="AQ97" s="2">
        <v>0</v>
      </c>
      <c r="AR97" s="2">
        <v>0</v>
      </c>
      <c r="AS97" s="2">
        <v>0</v>
      </c>
      <c r="AT97" s="2">
        <v>11.4</v>
      </c>
      <c r="AU97" s="2">
        <v>12000</v>
      </c>
      <c r="AV97" s="2">
        <v>80.8</v>
      </c>
      <c r="AW97" s="2">
        <f t="shared" si="17"/>
        <v>9696</v>
      </c>
      <c r="AX97" s="2">
        <v>3.8</v>
      </c>
      <c r="AY97" s="2">
        <v>3.8</v>
      </c>
      <c r="BA97" s="9">
        <v>499</v>
      </c>
      <c r="BB97" s="2">
        <v>1</v>
      </c>
      <c r="BC97" s="2">
        <v>1</v>
      </c>
      <c r="BD97" s="2">
        <v>0</v>
      </c>
      <c r="BE97" s="2">
        <v>1</v>
      </c>
      <c r="BF97" s="2">
        <v>0</v>
      </c>
      <c r="BG97" s="2">
        <v>0</v>
      </c>
      <c r="BH97" s="2">
        <v>0</v>
      </c>
      <c r="BI97" s="2">
        <v>0</v>
      </c>
      <c r="BK97" s="2">
        <v>0</v>
      </c>
      <c r="BL97" s="2">
        <v>0</v>
      </c>
      <c r="BM97" s="4"/>
      <c r="BN97" s="4">
        <v>42872</v>
      </c>
      <c r="BO97" s="4">
        <f t="shared" si="12"/>
        <v>42674</v>
      </c>
      <c r="BP97" s="4">
        <v>42674</v>
      </c>
      <c r="BQ97" s="3">
        <f t="shared" si="13"/>
        <v>90</v>
      </c>
      <c r="BR97" s="4">
        <v>42872</v>
      </c>
      <c r="BS97" s="3">
        <f t="shared" si="15"/>
        <v>288</v>
      </c>
      <c r="BT97" s="2">
        <v>0</v>
      </c>
      <c r="BV97" s="2" t="s">
        <v>224</v>
      </c>
      <c r="BX97" s="18"/>
      <c r="BY97" s="19"/>
    </row>
    <row r="98" spans="1:77" s="2" customFormat="1" x14ac:dyDescent="0.15">
      <c r="A98" s="2">
        <v>114</v>
      </c>
      <c r="C98" s="51">
        <v>100449422</v>
      </c>
      <c r="D98" s="4">
        <v>42591</v>
      </c>
      <c r="E98" s="2">
        <v>2</v>
      </c>
      <c r="F98" s="4">
        <v>26358</v>
      </c>
      <c r="G98" s="2">
        <f t="shared" ref="G98:G129" si="19">(D98-F98)/365</f>
        <v>44.473972602739728</v>
      </c>
      <c r="H98" s="2">
        <v>0</v>
      </c>
      <c r="I98" s="2">
        <v>0</v>
      </c>
      <c r="J98" s="4">
        <v>31048</v>
      </c>
      <c r="K98" s="2">
        <f t="shared" si="18"/>
        <v>31.624657534246577</v>
      </c>
      <c r="L98" s="2">
        <v>1</v>
      </c>
      <c r="M98" s="2">
        <v>3</v>
      </c>
      <c r="N98" s="2">
        <v>1</v>
      </c>
      <c r="O98" s="2">
        <v>1</v>
      </c>
      <c r="P98" s="2">
        <v>0</v>
      </c>
      <c r="Q98" s="2">
        <v>0</v>
      </c>
      <c r="R98" s="2">
        <v>0</v>
      </c>
      <c r="T98" s="2">
        <v>1</v>
      </c>
      <c r="U98" s="2">
        <v>1</v>
      </c>
      <c r="V98" s="2" t="s">
        <v>82</v>
      </c>
      <c r="W98" s="2">
        <v>1</v>
      </c>
      <c r="X98" s="2">
        <v>3</v>
      </c>
      <c r="Y98" s="2">
        <v>0</v>
      </c>
      <c r="Z98" s="2">
        <v>0</v>
      </c>
      <c r="AA98" s="2">
        <v>1</v>
      </c>
      <c r="AB98" s="2">
        <v>1</v>
      </c>
      <c r="AC98" s="2">
        <v>0</v>
      </c>
      <c r="AD98" s="2">
        <v>0</v>
      </c>
      <c r="AE98" s="2">
        <v>0</v>
      </c>
      <c r="AF98" s="2">
        <v>1</v>
      </c>
      <c r="AG98" s="2">
        <v>0</v>
      </c>
      <c r="AH98" s="2">
        <v>0</v>
      </c>
      <c r="AI98" s="2">
        <v>1</v>
      </c>
      <c r="AJ98" s="2">
        <v>1</v>
      </c>
      <c r="AK98" s="2">
        <v>0</v>
      </c>
      <c r="AL98" s="2">
        <v>0</v>
      </c>
      <c r="AM98" s="2">
        <v>0</v>
      </c>
      <c r="AN98" s="2">
        <v>0</v>
      </c>
      <c r="AO98" s="2">
        <v>0</v>
      </c>
      <c r="AP98" s="2">
        <v>0</v>
      </c>
      <c r="AQ98" s="2">
        <v>0</v>
      </c>
      <c r="AR98" s="2">
        <v>0</v>
      </c>
      <c r="AS98" s="2">
        <v>0</v>
      </c>
      <c r="AT98" s="2">
        <v>14.9</v>
      </c>
      <c r="AU98" s="2">
        <v>12100</v>
      </c>
      <c r="AV98" s="2">
        <v>69</v>
      </c>
      <c r="AW98" s="2">
        <f t="shared" si="17"/>
        <v>8349</v>
      </c>
      <c r="AX98" s="2">
        <v>4.5</v>
      </c>
      <c r="AY98" s="2">
        <v>1E-3</v>
      </c>
      <c r="AZ98" s="2">
        <v>2</v>
      </c>
      <c r="BA98" s="9">
        <v>104</v>
      </c>
      <c r="BB98" s="2">
        <v>1</v>
      </c>
      <c r="BC98" s="2">
        <v>0</v>
      </c>
      <c r="BD98" s="2">
        <v>0</v>
      </c>
      <c r="BE98" s="2">
        <v>0</v>
      </c>
      <c r="BF98" s="2">
        <v>0</v>
      </c>
      <c r="BG98" s="2">
        <v>0</v>
      </c>
      <c r="BH98" s="2">
        <v>0</v>
      </c>
      <c r="BI98" s="2">
        <v>0</v>
      </c>
      <c r="BK98" s="2">
        <v>0</v>
      </c>
      <c r="BL98" s="2">
        <v>0</v>
      </c>
      <c r="BM98" s="4"/>
      <c r="BN98" s="4">
        <v>42933</v>
      </c>
      <c r="BO98" s="4">
        <f t="shared" si="12"/>
        <v>42681</v>
      </c>
      <c r="BP98" s="4">
        <v>42933</v>
      </c>
      <c r="BQ98" s="3">
        <f t="shared" si="13"/>
        <v>342</v>
      </c>
      <c r="BR98" s="4">
        <v>42655</v>
      </c>
      <c r="BS98" s="3">
        <f t="shared" si="15"/>
        <v>64</v>
      </c>
      <c r="BT98" s="2">
        <v>0</v>
      </c>
      <c r="BV98" s="2" t="s">
        <v>225</v>
      </c>
      <c r="BX98" s="18"/>
      <c r="BY98" s="19"/>
    </row>
    <row r="99" spans="1:77" s="2" customFormat="1" x14ac:dyDescent="0.15">
      <c r="A99" s="2">
        <v>115</v>
      </c>
      <c r="C99" s="51">
        <v>100631151</v>
      </c>
      <c r="D99" s="4">
        <v>42591</v>
      </c>
      <c r="E99" s="2">
        <v>3</v>
      </c>
      <c r="F99" s="4">
        <v>20712</v>
      </c>
      <c r="G99" s="2">
        <f t="shared" si="19"/>
        <v>59.942465753424656</v>
      </c>
      <c r="H99" s="2">
        <v>0</v>
      </c>
      <c r="I99" s="2">
        <v>1</v>
      </c>
      <c r="J99" s="4">
        <v>42583</v>
      </c>
      <c r="K99" s="2">
        <f t="shared" si="18"/>
        <v>2.1917808219178082E-2</v>
      </c>
      <c r="L99" s="2">
        <v>2</v>
      </c>
      <c r="S99" s="2">
        <v>2</v>
      </c>
      <c r="T99" s="2">
        <v>0</v>
      </c>
      <c r="U99" s="2">
        <v>3</v>
      </c>
      <c r="V99" s="2" t="s">
        <v>73</v>
      </c>
      <c r="W99" s="2">
        <v>1</v>
      </c>
      <c r="X99" s="2">
        <v>2</v>
      </c>
      <c r="Y99" s="2">
        <v>0</v>
      </c>
      <c r="Z99" s="2">
        <v>1</v>
      </c>
      <c r="AA99" s="2">
        <v>1</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12.7</v>
      </c>
      <c r="AU99" s="2">
        <v>12700</v>
      </c>
      <c r="AV99" s="2">
        <v>75.599999999999994</v>
      </c>
      <c r="AW99" s="2">
        <f t="shared" si="17"/>
        <v>9601.1999999999989</v>
      </c>
      <c r="AX99" s="2">
        <v>4.0999999999999996</v>
      </c>
      <c r="AY99" s="2">
        <v>5.4</v>
      </c>
      <c r="AZ99" s="2">
        <v>36</v>
      </c>
      <c r="BA99" s="9"/>
      <c r="BC99" s="2">
        <v>1</v>
      </c>
      <c r="BD99" s="2">
        <v>1</v>
      </c>
      <c r="BE99" s="2">
        <v>0</v>
      </c>
      <c r="BF99" s="2">
        <v>0</v>
      </c>
      <c r="BG99" s="2">
        <v>0</v>
      </c>
      <c r="BH99" s="2">
        <v>0</v>
      </c>
      <c r="BK99" s="2">
        <v>0</v>
      </c>
      <c r="BM99" s="4"/>
      <c r="BN99" s="4">
        <v>42861</v>
      </c>
      <c r="BO99" s="4">
        <f t="shared" si="12"/>
        <v>42681</v>
      </c>
      <c r="BP99" s="4">
        <v>42681</v>
      </c>
      <c r="BQ99" s="3">
        <f t="shared" si="13"/>
        <v>90</v>
      </c>
      <c r="BR99" s="4">
        <v>42861</v>
      </c>
      <c r="BS99" s="3">
        <f t="shared" si="15"/>
        <v>270</v>
      </c>
      <c r="BT99" s="2">
        <v>1</v>
      </c>
      <c r="BU99" s="2" t="s">
        <v>226</v>
      </c>
      <c r="BV99" s="2" t="s">
        <v>227</v>
      </c>
      <c r="BX99" s="18"/>
      <c r="BY99" s="19"/>
    </row>
    <row r="100" spans="1:77" s="2" customFormat="1" x14ac:dyDescent="0.15">
      <c r="A100" s="2">
        <v>116</v>
      </c>
      <c r="C100" s="51">
        <v>100300947</v>
      </c>
      <c r="D100" s="4">
        <v>42594</v>
      </c>
      <c r="E100" s="2">
        <v>1</v>
      </c>
      <c r="F100" s="4">
        <v>26291</v>
      </c>
      <c r="G100" s="2">
        <f t="shared" si="19"/>
        <v>44.665753424657531</v>
      </c>
      <c r="H100" s="2">
        <v>1</v>
      </c>
      <c r="I100" s="2">
        <v>1</v>
      </c>
      <c r="J100" s="4">
        <v>41640</v>
      </c>
      <c r="K100" s="2">
        <f t="shared" si="18"/>
        <v>2.6136986301369864</v>
      </c>
      <c r="L100" s="2">
        <v>1</v>
      </c>
      <c r="R100" s="2">
        <v>0</v>
      </c>
      <c r="T100" s="2">
        <v>0</v>
      </c>
      <c r="U100" s="2">
        <v>2</v>
      </c>
      <c r="V100" s="2" t="s">
        <v>229</v>
      </c>
      <c r="W100" s="2">
        <v>1</v>
      </c>
      <c r="X100" s="2">
        <v>7</v>
      </c>
      <c r="Y100" s="2">
        <v>0</v>
      </c>
      <c r="Z100" s="2">
        <v>1</v>
      </c>
      <c r="AA100" s="2">
        <v>1</v>
      </c>
      <c r="AB100" s="2">
        <v>1</v>
      </c>
      <c r="AC100" s="2">
        <v>1</v>
      </c>
      <c r="AD100" s="2">
        <v>0</v>
      </c>
      <c r="AE100" s="2">
        <v>0</v>
      </c>
      <c r="AF100" s="2">
        <v>1</v>
      </c>
      <c r="AG100" s="2">
        <v>0</v>
      </c>
      <c r="AH100" s="2">
        <v>1</v>
      </c>
      <c r="AI100" s="2">
        <v>0</v>
      </c>
      <c r="AJ100" s="2">
        <v>0</v>
      </c>
      <c r="AK100" s="2">
        <v>1</v>
      </c>
      <c r="AL100" s="2">
        <v>0</v>
      </c>
      <c r="AM100" s="2">
        <v>0</v>
      </c>
      <c r="AN100" s="2">
        <v>0</v>
      </c>
      <c r="AO100" s="2">
        <v>0</v>
      </c>
      <c r="AP100" s="2">
        <v>0</v>
      </c>
      <c r="AQ100" s="2">
        <v>0</v>
      </c>
      <c r="AR100" s="2">
        <v>0</v>
      </c>
      <c r="AS100" s="2">
        <v>0</v>
      </c>
      <c r="AT100" s="2">
        <v>14.1</v>
      </c>
      <c r="AU100" s="2">
        <v>9900</v>
      </c>
      <c r="AV100" s="2">
        <v>64</v>
      </c>
      <c r="AW100" s="2">
        <f t="shared" si="17"/>
        <v>6336</v>
      </c>
      <c r="AX100" s="2">
        <v>4.3</v>
      </c>
      <c r="AY100" s="2">
        <v>1.2</v>
      </c>
      <c r="AZ100" s="2">
        <v>16</v>
      </c>
      <c r="BA100" s="9"/>
      <c r="BC100" s="2">
        <v>0</v>
      </c>
      <c r="BD100" s="2">
        <v>1</v>
      </c>
      <c r="BE100" s="2">
        <v>0</v>
      </c>
      <c r="BF100" s="2">
        <v>0</v>
      </c>
      <c r="BG100" s="2">
        <v>0</v>
      </c>
      <c r="BH100" s="2">
        <v>0</v>
      </c>
      <c r="BK100" s="2">
        <v>0</v>
      </c>
      <c r="BM100" s="4"/>
      <c r="BN100" s="4"/>
      <c r="BO100" s="4">
        <f t="shared" si="12"/>
        <v>42684</v>
      </c>
      <c r="BP100" s="4">
        <v>42684</v>
      </c>
      <c r="BQ100" s="3">
        <f t="shared" si="13"/>
        <v>90</v>
      </c>
      <c r="BS100" s="3"/>
      <c r="BT100" s="2">
        <v>1</v>
      </c>
      <c r="BU100" s="2" t="s">
        <v>230</v>
      </c>
      <c r="BV100" s="2" t="s">
        <v>231</v>
      </c>
      <c r="BX100" s="18"/>
      <c r="BY100" s="19"/>
    </row>
    <row r="101" spans="1:77" s="2" customFormat="1" x14ac:dyDescent="0.15">
      <c r="A101" s="2">
        <v>117</v>
      </c>
      <c r="C101" s="51">
        <v>15833348</v>
      </c>
      <c r="D101" s="4">
        <v>42592</v>
      </c>
      <c r="E101" s="2">
        <v>3</v>
      </c>
      <c r="F101" s="4">
        <v>21340</v>
      </c>
      <c r="G101" s="2">
        <f t="shared" si="19"/>
        <v>58.224657534246575</v>
      </c>
      <c r="H101" s="2">
        <v>1</v>
      </c>
      <c r="I101" s="2">
        <v>1</v>
      </c>
      <c r="J101" s="4">
        <v>42583</v>
      </c>
      <c r="K101" s="2">
        <f t="shared" si="18"/>
        <v>2.4657534246575342E-2</v>
      </c>
      <c r="L101" s="2">
        <v>2</v>
      </c>
      <c r="S101" s="2">
        <v>2</v>
      </c>
      <c r="T101" s="2">
        <v>0</v>
      </c>
      <c r="U101" s="2">
        <v>2</v>
      </c>
      <c r="V101" s="2" t="s">
        <v>68</v>
      </c>
      <c r="W101" s="2">
        <v>1</v>
      </c>
      <c r="X101" s="2">
        <v>1</v>
      </c>
      <c r="Y101" s="2">
        <v>0</v>
      </c>
      <c r="Z101" s="2">
        <v>1</v>
      </c>
      <c r="AA101" s="2">
        <v>1</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14.3</v>
      </c>
      <c r="AU101" s="2">
        <v>11400</v>
      </c>
      <c r="AV101" s="2">
        <v>74.7</v>
      </c>
      <c r="AW101" s="2">
        <f t="shared" si="17"/>
        <v>8515.7999999999993</v>
      </c>
      <c r="AX101" s="2">
        <v>3.5</v>
      </c>
      <c r="AY101" s="2">
        <v>2.2999999999999998</v>
      </c>
      <c r="AZ101" s="2">
        <v>23</v>
      </c>
      <c r="BA101" s="9"/>
      <c r="BC101" s="2">
        <v>1</v>
      </c>
      <c r="BD101" s="2">
        <v>0</v>
      </c>
      <c r="BE101" s="2">
        <v>0</v>
      </c>
      <c r="BF101" s="2">
        <v>0</v>
      </c>
      <c r="BG101" s="2">
        <v>0</v>
      </c>
      <c r="BH101" s="2">
        <v>0</v>
      </c>
      <c r="BK101" s="2">
        <v>0</v>
      </c>
      <c r="BM101" s="4"/>
      <c r="BN101" s="4">
        <v>42965</v>
      </c>
      <c r="BO101" s="4">
        <f t="shared" si="12"/>
        <v>42682</v>
      </c>
      <c r="BP101" s="4">
        <v>42682</v>
      </c>
      <c r="BQ101" s="3">
        <f t="shared" si="13"/>
        <v>90</v>
      </c>
      <c r="BS101" s="3"/>
      <c r="BT101" s="2">
        <v>0</v>
      </c>
      <c r="BV101" s="2" t="s">
        <v>232</v>
      </c>
      <c r="BX101" s="18"/>
      <c r="BY101" s="19"/>
    </row>
    <row r="102" spans="1:77" s="2" customFormat="1" x14ac:dyDescent="0.15">
      <c r="A102" s="2">
        <v>118</v>
      </c>
      <c r="C102" s="51">
        <v>100621892</v>
      </c>
      <c r="D102" s="4">
        <v>42565</v>
      </c>
      <c r="E102" s="2">
        <v>3</v>
      </c>
      <c r="F102" s="4">
        <v>24099</v>
      </c>
      <c r="G102" s="2">
        <f t="shared" si="19"/>
        <v>50.591780821917808</v>
      </c>
      <c r="H102" s="2">
        <v>1</v>
      </c>
      <c r="I102" s="2">
        <v>1</v>
      </c>
      <c r="J102" s="4">
        <v>42522</v>
      </c>
      <c r="K102" s="2">
        <f t="shared" si="18"/>
        <v>0.11780821917808219</v>
      </c>
      <c r="L102" s="2">
        <v>2</v>
      </c>
      <c r="S102" s="2">
        <v>3</v>
      </c>
      <c r="T102" s="2">
        <v>0</v>
      </c>
      <c r="U102" s="2">
        <v>2</v>
      </c>
      <c r="V102" s="2" t="s">
        <v>68</v>
      </c>
      <c r="W102" s="2">
        <v>1</v>
      </c>
      <c r="X102" s="2">
        <v>41</v>
      </c>
      <c r="Y102" s="2">
        <v>1</v>
      </c>
      <c r="Z102" s="2">
        <v>1</v>
      </c>
      <c r="AA102" s="2">
        <v>1</v>
      </c>
      <c r="AB102" s="2">
        <v>0</v>
      </c>
      <c r="AC102" s="2">
        <v>0</v>
      </c>
      <c r="AD102" s="2">
        <v>0</v>
      </c>
      <c r="AE102" s="2">
        <v>1</v>
      </c>
      <c r="AF102" s="2">
        <v>0</v>
      </c>
      <c r="AG102" s="2">
        <v>0</v>
      </c>
      <c r="AH102" s="2">
        <v>0</v>
      </c>
      <c r="AI102" s="2">
        <v>0</v>
      </c>
      <c r="AJ102" s="2">
        <v>0</v>
      </c>
      <c r="AK102" s="2">
        <v>0</v>
      </c>
      <c r="AL102" s="2">
        <v>0</v>
      </c>
      <c r="AM102" s="2">
        <v>0</v>
      </c>
      <c r="AN102" s="2">
        <v>0</v>
      </c>
      <c r="AO102" s="2">
        <v>0</v>
      </c>
      <c r="AP102" s="2">
        <v>0</v>
      </c>
      <c r="AQ102" s="2">
        <v>0</v>
      </c>
      <c r="AR102" s="2">
        <v>0</v>
      </c>
      <c r="AS102" s="2">
        <v>0</v>
      </c>
      <c r="AT102" s="2">
        <v>10.7</v>
      </c>
      <c r="AU102" s="2">
        <v>12800</v>
      </c>
      <c r="AV102" s="2">
        <v>72.5</v>
      </c>
      <c r="AW102" s="2">
        <f t="shared" si="17"/>
        <v>9280</v>
      </c>
      <c r="AY102" s="2">
        <v>7.5</v>
      </c>
      <c r="BA102" s="9" t="s">
        <v>94</v>
      </c>
      <c r="BB102" s="2">
        <v>1</v>
      </c>
      <c r="BC102" s="2">
        <v>1</v>
      </c>
      <c r="BD102" s="2">
        <v>0</v>
      </c>
      <c r="BE102" s="2">
        <v>0</v>
      </c>
      <c r="BF102" s="2">
        <v>0</v>
      </c>
      <c r="BG102" s="2">
        <v>0</v>
      </c>
      <c r="BH102" s="2">
        <v>1</v>
      </c>
      <c r="BI102" s="2">
        <v>1</v>
      </c>
      <c r="BJ102" s="4">
        <v>42580</v>
      </c>
      <c r="BK102" s="2">
        <v>0</v>
      </c>
      <c r="BM102" s="4"/>
      <c r="BN102" s="4">
        <v>42664</v>
      </c>
      <c r="BO102" s="4">
        <f t="shared" si="12"/>
        <v>42655</v>
      </c>
      <c r="BP102" s="4">
        <v>42580</v>
      </c>
      <c r="BQ102" s="3">
        <f t="shared" si="13"/>
        <v>15</v>
      </c>
      <c r="BR102" s="4">
        <v>42580</v>
      </c>
      <c r="BS102" s="3">
        <f t="shared" ref="BS102:BS123" si="20">(BR102-D102)</f>
        <v>15</v>
      </c>
      <c r="BT102" s="2">
        <v>0</v>
      </c>
      <c r="BV102" s="2" t="s">
        <v>234</v>
      </c>
      <c r="BX102" s="18"/>
      <c r="BY102" s="19"/>
    </row>
    <row r="103" spans="1:77" s="2" customFormat="1" x14ac:dyDescent="0.15">
      <c r="A103" s="2">
        <v>119</v>
      </c>
      <c r="C103" s="51">
        <v>17104071</v>
      </c>
      <c r="D103" s="4">
        <v>42598</v>
      </c>
      <c r="E103" s="2">
        <v>5</v>
      </c>
      <c r="F103" s="4">
        <v>17659</v>
      </c>
      <c r="G103" s="2">
        <f t="shared" si="19"/>
        <v>68.326027397260276</v>
      </c>
      <c r="H103" s="2">
        <v>1</v>
      </c>
      <c r="I103" s="2">
        <v>1</v>
      </c>
      <c r="J103" s="4"/>
      <c r="U103" s="2">
        <v>2</v>
      </c>
      <c r="V103" s="2" t="s">
        <v>78</v>
      </c>
      <c r="W103" s="2">
        <v>0</v>
      </c>
      <c r="X103" s="2">
        <v>0</v>
      </c>
      <c r="Y103" s="2">
        <v>0</v>
      </c>
      <c r="Z103" s="2">
        <v>1</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BA103" s="9"/>
      <c r="BC103" s="2">
        <v>0</v>
      </c>
      <c r="BD103" s="2">
        <v>0</v>
      </c>
      <c r="BE103" s="2">
        <v>0</v>
      </c>
      <c r="BF103" s="2">
        <v>0</v>
      </c>
      <c r="BG103" s="2">
        <v>0</v>
      </c>
      <c r="BH103" s="2">
        <v>0</v>
      </c>
      <c r="BI103" s="2">
        <v>0</v>
      </c>
      <c r="BK103" s="2">
        <v>0</v>
      </c>
      <c r="BL103" s="2">
        <v>0</v>
      </c>
      <c r="BM103" s="4"/>
      <c r="BN103" s="4">
        <v>42866</v>
      </c>
      <c r="BO103" s="4">
        <f t="shared" si="12"/>
        <v>42688</v>
      </c>
      <c r="BP103" s="4">
        <v>42688</v>
      </c>
      <c r="BQ103" s="3">
        <f t="shared" si="13"/>
        <v>90</v>
      </c>
      <c r="BR103" s="4">
        <v>42866</v>
      </c>
      <c r="BS103" s="3">
        <f t="shared" si="20"/>
        <v>268</v>
      </c>
      <c r="BT103" s="2">
        <v>0</v>
      </c>
      <c r="BX103" s="18"/>
      <c r="BY103" s="19"/>
    </row>
    <row r="104" spans="1:77" s="2" customFormat="1" x14ac:dyDescent="0.15">
      <c r="A104" s="2">
        <v>121</v>
      </c>
      <c r="C104" s="51">
        <v>27026965</v>
      </c>
      <c r="D104" s="4">
        <v>42597</v>
      </c>
      <c r="E104" s="2">
        <v>1</v>
      </c>
      <c r="F104" s="4">
        <v>16971</v>
      </c>
      <c r="G104" s="2">
        <f t="shared" si="19"/>
        <v>70.208219178082189</v>
      </c>
      <c r="H104" s="2">
        <v>1</v>
      </c>
      <c r="I104" s="2">
        <v>0</v>
      </c>
      <c r="J104" s="4">
        <v>31048</v>
      </c>
      <c r="K104" s="2">
        <f t="shared" ref="K104:K109" si="21">(D104-J104)/365</f>
        <v>31.641095890410959</v>
      </c>
      <c r="L104" s="2">
        <v>1</v>
      </c>
      <c r="M104" s="2">
        <v>1</v>
      </c>
      <c r="N104" s="2">
        <v>1</v>
      </c>
      <c r="O104" s="2">
        <v>1</v>
      </c>
      <c r="P104" s="2">
        <v>0</v>
      </c>
      <c r="Q104" s="2">
        <v>0</v>
      </c>
      <c r="R104" s="2">
        <v>0</v>
      </c>
      <c r="T104" s="2">
        <v>0</v>
      </c>
      <c r="U104" s="2">
        <v>2</v>
      </c>
      <c r="V104" s="2" t="s">
        <v>68</v>
      </c>
      <c r="W104" s="2">
        <v>0</v>
      </c>
      <c r="X104" s="2">
        <v>0</v>
      </c>
      <c r="Y104" s="2">
        <v>0</v>
      </c>
      <c r="Z104" s="2">
        <v>1</v>
      </c>
      <c r="AA104" s="2">
        <v>0</v>
      </c>
      <c r="AB104" s="2">
        <v>0</v>
      </c>
      <c r="AC104" s="2">
        <v>0</v>
      </c>
      <c r="AD104" s="2">
        <v>0</v>
      </c>
      <c r="AE104" s="2">
        <v>0</v>
      </c>
      <c r="AF104" s="2">
        <v>0</v>
      </c>
      <c r="AG104" s="2">
        <v>0</v>
      </c>
      <c r="AH104" s="2">
        <v>1</v>
      </c>
      <c r="AI104" s="2">
        <v>0</v>
      </c>
      <c r="AJ104" s="2">
        <v>0</v>
      </c>
      <c r="AK104" s="2">
        <v>0</v>
      </c>
      <c r="AL104" s="2">
        <v>0</v>
      </c>
      <c r="AM104" s="2">
        <v>0</v>
      </c>
      <c r="AN104" s="2">
        <v>0</v>
      </c>
      <c r="AO104" s="2">
        <v>0</v>
      </c>
      <c r="AP104" s="2">
        <v>0</v>
      </c>
      <c r="AQ104" s="2">
        <v>0</v>
      </c>
      <c r="AR104" s="2">
        <v>0</v>
      </c>
      <c r="AS104" s="2">
        <v>0</v>
      </c>
      <c r="AT104" s="2">
        <v>11.2</v>
      </c>
      <c r="AU104" s="2">
        <v>3700</v>
      </c>
      <c r="AV104" s="2">
        <v>70.400000000000006</v>
      </c>
      <c r="AW104" s="2">
        <f t="shared" ref="AW104:AW121" si="22">(AV104*AU104)/100</f>
        <v>2604.8000000000002</v>
      </c>
      <c r="AX104" s="2">
        <v>4.2</v>
      </c>
      <c r="AY104" s="2">
        <v>2.8</v>
      </c>
      <c r="AZ104" s="2">
        <v>42</v>
      </c>
      <c r="BA104" s="9">
        <v>164</v>
      </c>
      <c r="BB104" s="2">
        <v>1</v>
      </c>
      <c r="BC104" s="2">
        <v>1</v>
      </c>
      <c r="BD104" s="2">
        <v>0</v>
      </c>
      <c r="BE104" s="2">
        <v>0</v>
      </c>
      <c r="BF104" s="2">
        <v>0</v>
      </c>
      <c r="BG104" s="2">
        <v>0</v>
      </c>
      <c r="BH104" s="2">
        <v>0</v>
      </c>
      <c r="BI104" s="2">
        <v>0</v>
      </c>
      <c r="BK104" s="2">
        <v>0</v>
      </c>
      <c r="BL104" s="2">
        <v>0</v>
      </c>
      <c r="BM104" s="4"/>
      <c r="BN104" s="4">
        <v>42872</v>
      </c>
      <c r="BO104" s="4">
        <f t="shared" si="12"/>
        <v>42687</v>
      </c>
      <c r="BP104" s="4">
        <v>42687</v>
      </c>
      <c r="BQ104" s="3">
        <f t="shared" si="13"/>
        <v>90</v>
      </c>
      <c r="BR104" s="4">
        <v>42872</v>
      </c>
      <c r="BS104" s="3">
        <f t="shared" si="20"/>
        <v>275</v>
      </c>
      <c r="BT104" s="2">
        <v>0</v>
      </c>
      <c r="BX104" s="18"/>
      <c r="BY104" s="19"/>
    </row>
    <row r="105" spans="1:77" s="2" customFormat="1" x14ac:dyDescent="0.15">
      <c r="A105" s="2">
        <v>122</v>
      </c>
      <c r="C105" s="51">
        <v>40837127</v>
      </c>
      <c r="D105" s="4">
        <v>42601</v>
      </c>
      <c r="E105" s="2">
        <v>1</v>
      </c>
      <c r="F105" s="4">
        <v>35084</v>
      </c>
      <c r="G105" s="2">
        <f t="shared" si="19"/>
        <v>20.594520547945205</v>
      </c>
      <c r="H105" s="2">
        <v>1</v>
      </c>
      <c r="I105" s="2">
        <v>0</v>
      </c>
      <c r="J105" s="4">
        <v>39692</v>
      </c>
      <c r="K105" s="2">
        <f t="shared" si="21"/>
        <v>7.9698630136986299</v>
      </c>
      <c r="L105" s="2">
        <v>1</v>
      </c>
      <c r="M105" s="2">
        <v>3</v>
      </c>
      <c r="N105" s="2">
        <v>1</v>
      </c>
      <c r="O105" s="2">
        <v>1</v>
      </c>
      <c r="P105" s="2">
        <v>0</v>
      </c>
      <c r="Q105" s="2">
        <v>0</v>
      </c>
      <c r="R105" s="2">
        <v>1</v>
      </c>
      <c r="T105" s="2">
        <v>1</v>
      </c>
      <c r="U105" s="2">
        <v>3</v>
      </c>
      <c r="V105" s="2" t="s">
        <v>238</v>
      </c>
      <c r="W105" s="2">
        <v>1</v>
      </c>
      <c r="X105" s="2">
        <v>11</v>
      </c>
      <c r="Y105" s="2">
        <v>0</v>
      </c>
      <c r="Z105" s="2">
        <v>1</v>
      </c>
      <c r="AA105" s="2">
        <v>1</v>
      </c>
      <c r="AB105" s="2">
        <v>1</v>
      </c>
      <c r="AC105" s="2">
        <v>0</v>
      </c>
      <c r="AD105" s="2">
        <v>0</v>
      </c>
      <c r="AE105" s="2">
        <v>1</v>
      </c>
      <c r="AF105" s="2">
        <v>0</v>
      </c>
      <c r="AG105" s="2">
        <v>0</v>
      </c>
      <c r="AH105" s="2">
        <v>0</v>
      </c>
      <c r="AI105" s="2">
        <v>0</v>
      </c>
      <c r="AJ105" s="2">
        <v>0</v>
      </c>
      <c r="AK105" s="2">
        <v>0</v>
      </c>
      <c r="AL105" s="2">
        <v>0</v>
      </c>
      <c r="AM105" s="2">
        <v>0</v>
      </c>
      <c r="AN105" s="2">
        <v>0</v>
      </c>
      <c r="AO105" s="2">
        <v>0</v>
      </c>
      <c r="AP105" s="2">
        <v>0</v>
      </c>
      <c r="AQ105" s="2">
        <v>0</v>
      </c>
      <c r="AR105" s="2">
        <v>0</v>
      </c>
      <c r="AS105" s="2">
        <v>0</v>
      </c>
      <c r="AT105" s="2">
        <v>11.6</v>
      </c>
      <c r="AU105" s="2">
        <v>8100</v>
      </c>
      <c r="AV105" s="2">
        <v>74.7</v>
      </c>
      <c r="AW105" s="2">
        <f t="shared" si="22"/>
        <v>6050.7</v>
      </c>
      <c r="AX105" s="2">
        <v>3.5</v>
      </c>
      <c r="AY105" s="2">
        <v>7.2</v>
      </c>
      <c r="AZ105" s="2">
        <v>42</v>
      </c>
      <c r="BA105" s="9"/>
      <c r="BC105" s="2">
        <v>1</v>
      </c>
      <c r="BD105" s="2">
        <v>0</v>
      </c>
      <c r="BE105" s="2">
        <v>1</v>
      </c>
      <c r="BF105" s="2">
        <v>1</v>
      </c>
      <c r="BG105" s="2">
        <v>0</v>
      </c>
      <c r="BH105" s="2">
        <v>0</v>
      </c>
      <c r="BI105" s="2">
        <v>1</v>
      </c>
      <c r="BJ105" s="4">
        <v>42813</v>
      </c>
      <c r="BK105" s="2">
        <v>0</v>
      </c>
      <c r="BL105" s="2">
        <v>1</v>
      </c>
      <c r="BM105" s="4">
        <v>42813</v>
      </c>
      <c r="BN105" s="4">
        <v>42864</v>
      </c>
      <c r="BO105" s="4">
        <f t="shared" si="12"/>
        <v>42691</v>
      </c>
      <c r="BP105" s="4">
        <v>42691</v>
      </c>
      <c r="BQ105" s="3">
        <f t="shared" si="13"/>
        <v>90</v>
      </c>
      <c r="BR105" s="4">
        <v>42813</v>
      </c>
      <c r="BS105" s="3">
        <f t="shared" si="20"/>
        <v>212</v>
      </c>
      <c r="BT105" s="2">
        <v>0</v>
      </c>
      <c r="BX105" s="18"/>
      <c r="BY105" s="19"/>
    </row>
    <row r="106" spans="1:77" s="2" customFormat="1" x14ac:dyDescent="0.15">
      <c r="A106" s="2">
        <v>123</v>
      </c>
      <c r="C106" s="51">
        <v>19956601</v>
      </c>
      <c r="D106" s="4">
        <v>42600</v>
      </c>
      <c r="E106" s="2">
        <v>1</v>
      </c>
      <c r="F106" s="4">
        <v>26319</v>
      </c>
      <c r="G106" s="2">
        <f t="shared" si="19"/>
        <v>44.605479452054794</v>
      </c>
      <c r="H106" s="2">
        <v>0</v>
      </c>
      <c r="I106" s="2">
        <v>0</v>
      </c>
      <c r="J106" s="4">
        <v>33604</v>
      </c>
      <c r="K106" s="2">
        <f t="shared" si="21"/>
        <v>24.646575342465752</v>
      </c>
      <c r="L106" s="2">
        <v>1</v>
      </c>
      <c r="M106" s="2">
        <v>3</v>
      </c>
      <c r="N106" s="2">
        <v>1</v>
      </c>
      <c r="O106" s="2">
        <v>0</v>
      </c>
      <c r="P106" s="2">
        <v>1</v>
      </c>
      <c r="Q106" s="2">
        <v>1</v>
      </c>
      <c r="R106" s="2">
        <v>0</v>
      </c>
      <c r="T106" s="2">
        <v>1</v>
      </c>
      <c r="U106" s="2">
        <v>1</v>
      </c>
      <c r="V106" s="2" t="s">
        <v>239</v>
      </c>
      <c r="W106" s="2">
        <v>1</v>
      </c>
      <c r="X106" s="2">
        <v>3</v>
      </c>
      <c r="Y106" s="2">
        <v>0</v>
      </c>
      <c r="Z106" s="2">
        <v>0</v>
      </c>
      <c r="AA106" s="2">
        <v>1</v>
      </c>
      <c r="AB106" s="2">
        <v>1</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12.8</v>
      </c>
      <c r="AU106" s="2">
        <v>8800</v>
      </c>
      <c r="AV106" s="2">
        <v>74.3</v>
      </c>
      <c r="AW106" s="2">
        <f t="shared" si="22"/>
        <v>6538.4</v>
      </c>
      <c r="AX106" s="2">
        <v>3.8</v>
      </c>
      <c r="AY106" s="2">
        <v>8</v>
      </c>
      <c r="AZ106" s="2">
        <v>16</v>
      </c>
      <c r="BA106" s="9"/>
      <c r="BC106" s="2">
        <v>0</v>
      </c>
      <c r="BD106" s="2">
        <v>1</v>
      </c>
      <c r="BE106" s="2">
        <v>0</v>
      </c>
      <c r="BF106" s="2">
        <v>1</v>
      </c>
      <c r="BG106" s="2">
        <v>0</v>
      </c>
      <c r="BH106" s="2">
        <v>0</v>
      </c>
      <c r="BI106" s="2">
        <v>0</v>
      </c>
      <c r="BK106" s="2">
        <v>0</v>
      </c>
      <c r="BL106" s="2">
        <v>0</v>
      </c>
      <c r="BM106" s="4"/>
      <c r="BN106" s="4">
        <v>42846</v>
      </c>
      <c r="BO106" s="4">
        <f t="shared" si="12"/>
        <v>42690</v>
      </c>
      <c r="BP106" s="4">
        <v>42690</v>
      </c>
      <c r="BQ106" s="3">
        <f t="shared" si="13"/>
        <v>90</v>
      </c>
      <c r="BR106" s="4">
        <v>42846</v>
      </c>
      <c r="BS106" s="3">
        <f t="shared" si="20"/>
        <v>246</v>
      </c>
      <c r="BT106" s="2">
        <v>1</v>
      </c>
      <c r="BU106" s="2" t="s">
        <v>74</v>
      </c>
      <c r="BX106" s="18"/>
      <c r="BY106" s="19"/>
    </row>
    <row r="107" spans="1:77" s="2" customFormat="1" x14ac:dyDescent="0.15">
      <c r="A107" s="2">
        <v>124</v>
      </c>
      <c r="C107" s="51">
        <v>33638255</v>
      </c>
      <c r="D107" s="4">
        <v>42605</v>
      </c>
      <c r="E107" s="2">
        <v>2</v>
      </c>
      <c r="F107" s="4">
        <v>20935</v>
      </c>
      <c r="G107" s="2">
        <f t="shared" si="19"/>
        <v>59.369863013698627</v>
      </c>
      <c r="H107" s="2">
        <v>0</v>
      </c>
      <c r="I107" s="2">
        <v>1</v>
      </c>
      <c r="J107" s="4">
        <v>27395</v>
      </c>
      <c r="K107" s="2">
        <f t="shared" si="21"/>
        <v>41.671232876712331</v>
      </c>
      <c r="L107" s="2">
        <v>1</v>
      </c>
      <c r="M107" s="2">
        <v>3</v>
      </c>
      <c r="N107" s="2">
        <v>1</v>
      </c>
      <c r="O107" s="2">
        <v>0</v>
      </c>
      <c r="P107" s="2">
        <v>1</v>
      </c>
      <c r="Q107" s="2">
        <v>1</v>
      </c>
      <c r="R107" s="2">
        <v>0</v>
      </c>
      <c r="T107" s="2">
        <v>1</v>
      </c>
      <c r="U107" s="2">
        <v>1</v>
      </c>
      <c r="V107" s="2" t="s">
        <v>82</v>
      </c>
      <c r="W107" s="2">
        <v>1</v>
      </c>
      <c r="X107" s="2">
        <v>3</v>
      </c>
      <c r="Y107" s="2">
        <v>0</v>
      </c>
      <c r="Z107" s="2">
        <v>1</v>
      </c>
      <c r="AA107" s="2">
        <v>0</v>
      </c>
      <c r="AB107" s="2">
        <v>1</v>
      </c>
      <c r="AC107" s="2">
        <v>1</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12.1</v>
      </c>
      <c r="AU107" s="2">
        <v>12700</v>
      </c>
      <c r="AV107" s="2">
        <v>73.400000000000006</v>
      </c>
      <c r="AW107" s="2">
        <f t="shared" si="22"/>
        <v>9321.8000000000011</v>
      </c>
      <c r="AY107" s="2">
        <v>0.6</v>
      </c>
      <c r="AZ107" s="2">
        <v>69</v>
      </c>
      <c r="BA107" s="9">
        <v>30.8</v>
      </c>
      <c r="BB107" s="2">
        <v>1</v>
      </c>
      <c r="BC107" s="2">
        <v>0</v>
      </c>
      <c r="BD107" s="2">
        <v>0</v>
      </c>
      <c r="BE107" s="2">
        <v>0</v>
      </c>
      <c r="BF107" s="2">
        <v>0</v>
      </c>
      <c r="BG107" s="2">
        <v>0</v>
      </c>
      <c r="BH107" s="2">
        <v>0</v>
      </c>
      <c r="BI107" s="2">
        <v>0</v>
      </c>
      <c r="BK107" s="2">
        <v>0</v>
      </c>
      <c r="BL107" s="2">
        <v>0</v>
      </c>
      <c r="BM107" s="4"/>
      <c r="BN107" s="4">
        <v>42947</v>
      </c>
      <c r="BO107" s="4">
        <f t="shared" si="12"/>
        <v>42695</v>
      </c>
      <c r="BP107" s="4">
        <v>42695</v>
      </c>
      <c r="BQ107" s="3">
        <f t="shared" si="13"/>
        <v>90</v>
      </c>
      <c r="BR107" s="4">
        <v>42823</v>
      </c>
      <c r="BS107" s="3">
        <f t="shared" si="20"/>
        <v>218</v>
      </c>
      <c r="BT107" s="2">
        <v>0</v>
      </c>
      <c r="BV107" s="2" t="s">
        <v>242</v>
      </c>
      <c r="BX107" s="18"/>
      <c r="BY107" s="19"/>
    </row>
    <row r="108" spans="1:77" s="2" customFormat="1" x14ac:dyDescent="0.15">
      <c r="A108" s="2">
        <v>125</v>
      </c>
      <c r="C108" s="51">
        <v>40028560</v>
      </c>
      <c r="D108" s="4">
        <v>42607</v>
      </c>
      <c r="E108" s="2">
        <v>1</v>
      </c>
      <c r="F108" s="4">
        <v>25377</v>
      </c>
      <c r="G108" s="2">
        <f t="shared" si="19"/>
        <v>47.205479452054796</v>
      </c>
      <c r="H108" s="2">
        <v>0</v>
      </c>
      <c r="I108" s="2">
        <v>1</v>
      </c>
      <c r="J108" s="4">
        <v>37987</v>
      </c>
      <c r="K108" s="2">
        <f t="shared" si="21"/>
        <v>12.657534246575343</v>
      </c>
      <c r="L108" s="2">
        <v>1</v>
      </c>
      <c r="M108" s="2">
        <v>2</v>
      </c>
      <c r="N108" s="2">
        <v>1</v>
      </c>
      <c r="O108" s="2">
        <v>0</v>
      </c>
      <c r="P108" s="2">
        <v>1</v>
      </c>
      <c r="Q108" s="2">
        <v>1</v>
      </c>
      <c r="R108" s="2">
        <v>0</v>
      </c>
      <c r="T108" s="2">
        <v>1</v>
      </c>
      <c r="U108" s="2">
        <v>1</v>
      </c>
      <c r="V108" s="2" t="s">
        <v>58</v>
      </c>
      <c r="W108" s="2">
        <v>0</v>
      </c>
      <c r="X108" s="2">
        <v>0</v>
      </c>
      <c r="Y108" s="2">
        <v>0</v>
      </c>
      <c r="Z108" s="2">
        <v>1</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1</v>
      </c>
      <c r="AR108" s="2">
        <v>0</v>
      </c>
      <c r="AS108" s="2">
        <v>0</v>
      </c>
      <c r="AT108" s="2">
        <v>12.3</v>
      </c>
      <c r="AU108" s="2">
        <v>3800</v>
      </c>
      <c r="AV108" s="2">
        <v>37</v>
      </c>
      <c r="AW108" s="2">
        <f t="shared" si="22"/>
        <v>1406</v>
      </c>
      <c r="AX108" s="2">
        <v>3.8</v>
      </c>
      <c r="AY108" s="2">
        <v>1.3</v>
      </c>
      <c r="BA108" s="9">
        <v>198</v>
      </c>
      <c r="BB108" s="2">
        <v>1</v>
      </c>
      <c r="BC108" s="2">
        <v>1</v>
      </c>
      <c r="BD108" s="2">
        <v>1</v>
      </c>
      <c r="BE108" s="2">
        <v>1</v>
      </c>
      <c r="BF108" s="2">
        <v>0</v>
      </c>
      <c r="BG108" s="2">
        <v>0</v>
      </c>
      <c r="BH108" s="2">
        <v>0</v>
      </c>
      <c r="BI108" s="2">
        <v>0</v>
      </c>
      <c r="BK108" s="2">
        <v>0</v>
      </c>
      <c r="BL108" s="2">
        <v>0</v>
      </c>
      <c r="BM108" s="4"/>
      <c r="BN108" s="4">
        <v>42809</v>
      </c>
      <c r="BO108" s="4">
        <f t="shared" si="12"/>
        <v>42697</v>
      </c>
      <c r="BP108" s="4">
        <v>42697</v>
      </c>
      <c r="BQ108" s="3">
        <f t="shared" si="13"/>
        <v>90</v>
      </c>
      <c r="BR108" s="4">
        <v>42809</v>
      </c>
      <c r="BS108" s="3">
        <f t="shared" si="20"/>
        <v>202</v>
      </c>
      <c r="BT108" s="2">
        <v>1</v>
      </c>
      <c r="BU108" s="2" t="s">
        <v>244</v>
      </c>
      <c r="BV108" s="2" t="s">
        <v>245</v>
      </c>
      <c r="BX108" s="18"/>
      <c r="BY108" s="19"/>
    </row>
    <row r="109" spans="1:77" s="2" customFormat="1" x14ac:dyDescent="0.15">
      <c r="A109" s="2">
        <v>127</v>
      </c>
      <c r="C109" s="51">
        <v>100305305</v>
      </c>
      <c r="D109" s="4">
        <v>42613</v>
      </c>
      <c r="E109" s="2">
        <v>1</v>
      </c>
      <c r="F109" s="4">
        <v>25530</v>
      </c>
      <c r="G109" s="2">
        <f t="shared" si="19"/>
        <v>46.802739726027397</v>
      </c>
      <c r="H109" s="2">
        <v>1</v>
      </c>
      <c r="I109" s="2">
        <v>0</v>
      </c>
      <c r="J109" s="4">
        <v>37987</v>
      </c>
      <c r="K109" s="2">
        <f t="shared" si="21"/>
        <v>12.673972602739726</v>
      </c>
      <c r="L109" s="2">
        <v>1</v>
      </c>
      <c r="M109" s="2">
        <v>3</v>
      </c>
      <c r="N109" s="2">
        <v>1</v>
      </c>
      <c r="O109" s="2">
        <v>1</v>
      </c>
      <c r="P109" s="2">
        <v>1</v>
      </c>
      <c r="Q109" s="2">
        <v>1</v>
      </c>
      <c r="R109" s="2">
        <v>0</v>
      </c>
      <c r="T109" s="2">
        <v>1</v>
      </c>
      <c r="U109" s="2">
        <v>2</v>
      </c>
      <c r="V109" s="2" t="s">
        <v>68</v>
      </c>
      <c r="W109" s="2">
        <v>1</v>
      </c>
      <c r="X109" s="2">
        <v>3</v>
      </c>
      <c r="Y109" s="2">
        <v>1</v>
      </c>
      <c r="Z109" s="2">
        <v>1</v>
      </c>
      <c r="AA109" s="2">
        <v>0</v>
      </c>
      <c r="AB109" s="2">
        <v>0</v>
      </c>
      <c r="AC109" s="2">
        <v>0</v>
      </c>
      <c r="AD109" s="2">
        <v>0</v>
      </c>
      <c r="AE109" s="2">
        <v>1</v>
      </c>
      <c r="AF109" s="2">
        <v>0</v>
      </c>
      <c r="AG109" s="2">
        <v>0</v>
      </c>
      <c r="AH109" s="2">
        <v>1</v>
      </c>
      <c r="AI109" s="2">
        <v>0</v>
      </c>
      <c r="AJ109" s="2">
        <v>0</v>
      </c>
      <c r="AK109" s="2">
        <v>1</v>
      </c>
      <c r="AL109" s="2">
        <v>0</v>
      </c>
      <c r="AM109" s="2">
        <v>0</v>
      </c>
      <c r="AN109" s="2">
        <v>0</v>
      </c>
      <c r="AO109" s="2">
        <v>0</v>
      </c>
      <c r="AP109" s="2">
        <v>0</v>
      </c>
      <c r="AQ109" s="2">
        <v>0</v>
      </c>
      <c r="AR109" s="2">
        <v>0</v>
      </c>
      <c r="AS109" s="2">
        <v>0</v>
      </c>
      <c r="AT109" s="2">
        <v>11</v>
      </c>
      <c r="AU109" s="2">
        <v>3600</v>
      </c>
      <c r="AV109" s="2">
        <v>57.8</v>
      </c>
      <c r="AW109" s="2">
        <f t="shared" si="22"/>
        <v>2080.8000000000002</v>
      </c>
      <c r="AX109" s="2">
        <v>4.4000000000000004</v>
      </c>
      <c r="AY109" s="2">
        <v>2.6</v>
      </c>
      <c r="AZ109" s="2">
        <v>34</v>
      </c>
      <c r="BA109" s="9"/>
      <c r="BC109" s="2">
        <v>0</v>
      </c>
      <c r="BD109" s="2">
        <v>1</v>
      </c>
      <c r="BE109" s="2">
        <v>0</v>
      </c>
      <c r="BF109" s="2">
        <v>0</v>
      </c>
      <c r="BG109" s="2">
        <v>0</v>
      </c>
      <c r="BH109" s="2">
        <v>0</v>
      </c>
      <c r="BI109" s="2">
        <v>0</v>
      </c>
      <c r="BK109" s="2">
        <v>0</v>
      </c>
      <c r="BL109" s="2">
        <v>0</v>
      </c>
      <c r="BM109" s="4"/>
      <c r="BN109" s="4">
        <v>42770</v>
      </c>
      <c r="BO109" s="4">
        <f t="shared" si="12"/>
        <v>42703</v>
      </c>
      <c r="BP109" s="4">
        <v>42703</v>
      </c>
      <c r="BQ109" s="3">
        <f t="shared" si="13"/>
        <v>90</v>
      </c>
      <c r="BR109" s="4">
        <v>42770</v>
      </c>
      <c r="BS109" s="3">
        <f t="shared" si="20"/>
        <v>157</v>
      </c>
      <c r="BT109" s="2">
        <v>1</v>
      </c>
      <c r="BU109" s="2" t="s">
        <v>172</v>
      </c>
      <c r="BV109" s="2" t="s">
        <v>247</v>
      </c>
      <c r="BX109" s="18"/>
      <c r="BY109" s="19"/>
    </row>
    <row r="110" spans="1:77" s="2" customFormat="1" x14ac:dyDescent="0.15">
      <c r="A110" s="2">
        <v>128</v>
      </c>
      <c r="C110" s="51">
        <v>14429827</v>
      </c>
      <c r="D110" s="4">
        <v>42615</v>
      </c>
      <c r="E110" s="2">
        <v>5</v>
      </c>
      <c r="F110" s="4">
        <v>27987</v>
      </c>
      <c r="G110" s="2">
        <f t="shared" si="19"/>
        <v>40.076712328767123</v>
      </c>
      <c r="H110" s="2">
        <v>1</v>
      </c>
      <c r="I110" s="2">
        <v>1</v>
      </c>
      <c r="J110" s="4"/>
      <c r="U110" s="2">
        <v>2</v>
      </c>
      <c r="V110" s="2" t="s">
        <v>113</v>
      </c>
      <c r="W110" s="2">
        <v>1</v>
      </c>
      <c r="X110" s="2">
        <v>1</v>
      </c>
      <c r="Y110" s="2">
        <v>0</v>
      </c>
      <c r="Z110" s="2">
        <v>1</v>
      </c>
      <c r="AA110" s="2">
        <v>1</v>
      </c>
      <c r="AB110" s="2">
        <v>1</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12.6</v>
      </c>
      <c r="AU110" s="2">
        <v>6100</v>
      </c>
      <c r="AV110" s="2">
        <v>59.2</v>
      </c>
      <c r="AW110" s="2">
        <f t="shared" si="22"/>
        <v>3611.2</v>
      </c>
      <c r="AX110" s="2">
        <v>4.2</v>
      </c>
      <c r="BA110" s="9"/>
      <c r="BC110" s="2">
        <v>0</v>
      </c>
      <c r="BD110" s="2">
        <v>1</v>
      </c>
      <c r="BE110" s="2">
        <v>0</v>
      </c>
      <c r="BF110" s="2">
        <v>0</v>
      </c>
      <c r="BG110" s="2">
        <v>0</v>
      </c>
      <c r="BH110" s="2">
        <v>0</v>
      </c>
      <c r="BI110" s="2">
        <v>0</v>
      </c>
      <c r="BK110" s="2">
        <v>0</v>
      </c>
      <c r="BL110" s="2">
        <v>0</v>
      </c>
      <c r="BM110" s="4"/>
      <c r="BN110" s="4">
        <v>42871</v>
      </c>
      <c r="BO110" s="4">
        <f t="shared" si="12"/>
        <v>42705</v>
      </c>
      <c r="BP110" s="4">
        <v>42705</v>
      </c>
      <c r="BQ110" s="3">
        <f t="shared" si="13"/>
        <v>90</v>
      </c>
      <c r="BR110" s="4">
        <v>42871</v>
      </c>
      <c r="BS110" s="3">
        <f t="shared" si="20"/>
        <v>256</v>
      </c>
      <c r="BT110" s="2">
        <v>1</v>
      </c>
      <c r="BU110" s="2" t="s">
        <v>172</v>
      </c>
      <c r="BV110" s="2" t="s">
        <v>250</v>
      </c>
      <c r="BX110" s="18"/>
      <c r="BY110" s="19"/>
    </row>
    <row r="111" spans="1:77" s="2" customFormat="1" x14ac:dyDescent="0.15">
      <c r="A111" s="2">
        <v>129</v>
      </c>
      <c r="C111" s="51">
        <v>32250063</v>
      </c>
      <c r="D111" s="4">
        <v>42647</v>
      </c>
      <c r="E111" s="2">
        <v>2</v>
      </c>
      <c r="F111" s="4">
        <v>29080</v>
      </c>
      <c r="G111" s="2">
        <f t="shared" si="19"/>
        <v>37.169863013698631</v>
      </c>
      <c r="H111" s="2">
        <v>1</v>
      </c>
      <c r="I111" s="2">
        <v>0</v>
      </c>
      <c r="J111" s="4">
        <v>40909</v>
      </c>
      <c r="K111" s="2">
        <f>(D111-J111)/365</f>
        <v>4.7616438356164386</v>
      </c>
      <c r="L111" s="2">
        <v>1</v>
      </c>
      <c r="M111" s="2">
        <v>3</v>
      </c>
      <c r="N111" s="2">
        <v>1</v>
      </c>
      <c r="O111" s="2">
        <v>0</v>
      </c>
      <c r="P111" s="2">
        <v>1</v>
      </c>
      <c r="Q111" s="2">
        <v>1</v>
      </c>
      <c r="R111" s="2">
        <v>0</v>
      </c>
      <c r="T111" s="2">
        <v>1</v>
      </c>
      <c r="U111" s="2">
        <v>3</v>
      </c>
      <c r="V111" s="2" t="s">
        <v>202</v>
      </c>
      <c r="W111" s="2">
        <v>1</v>
      </c>
      <c r="X111" s="2">
        <v>5</v>
      </c>
      <c r="Y111" s="2">
        <v>0</v>
      </c>
      <c r="Z111" s="2">
        <v>1</v>
      </c>
      <c r="AA111" s="2">
        <v>1</v>
      </c>
      <c r="AB111" s="2">
        <v>0</v>
      </c>
      <c r="AC111" s="2">
        <v>0</v>
      </c>
      <c r="AD111" s="2">
        <v>0</v>
      </c>
      <c r="AE111" s="2">
        <v>1</v>
      </c>
      <c r="AF111" s="2">
        <v>0</v>
      </c>
      <c r="AG111" s="2">
        <v>0</v>
      </c>
      <c r="AH111" s="2">
        <v>1</v>
      </c>
      <c r="AI111" s="2">
        <v>0</v>
      </c>
      <c r="AJ111" s="2">
        <v>0</v>
      </c>
      <c r="AK111" s="2">
        <v>0</v>
      </c>
      <c r="AL111" s="2">
        <v>0</v>
      </c>
      <c r="AM111" s="2">
        <v>0</v>
      </c>
      <c r="AN111" s="2">
        <v>0</v>
      </c>
      <c r="AO111" s="2">
        <v>1</v>
      </c>
      <c r="AP111" s="2">
        <v>0</v>
      </c>
      <c r="AQ111" s="2">
        <v>0</v>
      </c>
      <c r="AR111" s="2">
        <v>0</v>
      </c>
      <c r="AS111" s="2">
        <v>0</v>
      </c>
      <c r="AT111" s="2">
        <v>8.6</v>
      </c>
      <c r="AU111" s="2">
        <v>5400</v>
      </c>
      <c r="AV111" s="2">
        <v>57.8</v>
      </c>
      <c r="AW111" s="2">
        <f t="shared" si="22"/>
        <v>3121.2</v>
      </c>
      <c r="AX111" s="2">
        <v>2.5</v>
      </c>
      <c r="AY111" s="2">
        <v>1E-3</v>
      </c>
      <c r="AZ111" s="2">
        <v>15</v>
      </c>
      <c r="BA111" s="9">
        <v>65</v>
      </c>
      <c r="BB111" s="2">
        <v>1</v>
      </c>
      <c r="BC111" s="2">
        <v>0</v>
      </c>
      <c r="BD111" s="2">
        <v>1</v>
      </c>
      <c r="BE111" s="2">
        <v>0</v>
      </c>
      <c r="BF111" s="2">
        <v>0</v>
      </c>
      <c r="BG111" s="2">
        <v>0</v>
      </c>
      <c r="BH111" s="2">
        <v>0</v>
      </c>
      <c r="BI111" s="2">
        <v>1</v>
      </c>
      <c r="BJ111" s="4">
        <v>42809</v>
      </c>
      <c r="BK111" s="2">
        <v>1</v>
      </c>
      <c r="BL111" s="3">
        <v>4</v>
      </c>
      <c r="BM111" s="4">
        <v>42683</v>
      </c>
      <c r="BN111" s="4">
        <v>42871</v>
      </c>
      <c r="BO111" s="4">
        <f t="shared" si="12"/>
        <v>42737</v>
      </c>
      <c r="BP111" s="4">
        <v>42737</v>
      </c>
      <c r="BQ111" s="3">
        <f t="shared" si="13"/>
        <v>90</v>
      </c>
      <c r="BR111" s="4">
        <v>42809</v>
      </c>
      <c r="BS111" s="3">
        <f t="shared" si="20"/>
        <v>162</v>
      </c>
      <c r="BT111" s="2">
        <v>0</v>
      </c>
      <c r="BV111" s="2" t="s">
        <v>284</v>
      </c>
      <c r="BX111" s="18"/>
      <c r="BY111" s="19"/>
    </row>
    <row r="112" spans="1:77" s="2" customFormat="1" x14ac:dyDescent="0.15">
      <c r="A112" s="2">
        <v>130</v>
      </c>
      <c r="C112" s="51">
        <v>18005487</v>
      </c>
      <c r="D112" s="4">
        <v>42620</v>
      </c>
      <c r="E112" s="2">
        <v>2</v>
      </c>
      <c r="F112" s="4">
        <v>29198</v>
      </c>
      <c r="G112" s="2">
        <f t="shared" si="19"/>
        <v>36.772602739726025</v>
      </c>
      <c r="H112" s="2">
        <v>1</v>
      </c>
      <c r="I112" s="2">
        <v>1</v>
      </c>
      <c r="J112" s="4">
        <v>36892</v>
      </c>
      <c r="K112" s="2">
        <f>(D112-J112)/365</f>
        <v>15.693150684931506</v>
      </c>
      <c r="L112" s="2">
        <v>1</v>
      </c>
      <c r="M112" s="2">
        <v>3</v>
      </c>
      <c r="N112" s="2">
        <v>1</v>
      </c>
      <c r="O112" s="2">
        <v>0</v>
      </c>
      <c r="P112" s="2">
        <v>1</v>
      </c>
      <c r="Q112" s="2">
        <v>0</v>
      </c>
      <c r="R112" s="2">
        <v>0</v>
      </c>
      <c r="T112" s="2">
        <v>1</v>
      </c>
      <c r="U112" s="2">
        <v>2</v>
      </c>
      <c r="V112" s="2" t="s">
        <v>78</v>
      </c>
      <c r="W112" s="2">
        <v>1</v>
      </c>
      <c r="X112" s="2">
        <v>2</v>
      </c>
      <c r="Y112" s="2">
        <v>0</v>
      </c>
      <c r="Z112" s="2">
        <v>1</v>
      </c>
      <c r="AA112" s="2">
        <v>1</v>
      </c>
      <c r="AB112" s="2">
        <v>1</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14.2</v>
      </c>
      <c r="AU112" s="2">
        <v>7400</v>
      </c>
      <c r="AV112" s="2">
        <v>54.4</v>
      </c>
      <c r="AW112" s="2">
        <f t="shared" si="22"/>
        <v>4025.6</v>
      </c>
      <c r="AX112" s="2">
        <v>3.8</v>
      </c>
      <c r="AY112" s="2">
        <v>1E-3</v>
      </c>
      <c r="AZ112" s="2">
        <v>7</v>
      </c>
      <c r="BA112" s="9" t="s">
        <v>257</v>
      </c>
      <c r="BB112" s="2">
        <v>1</v>
      </c>
      <c r="BC112" s="2">
        <v>1</v>
      </c>
      <c r="BD112" s="2">
        <v>0</v>
      </c>
      <c r="BE112" s="2">
        <v>0</v>
      </c>
      <c r="BF112" s="2">
        <v>0</v>
      </c>
      <c r="BG112" s="2">
        <v>0</v>
      </c>
      <c r="BH112" s="2">
        <v>0</v>
      </c>
      <c r="BI112" s="2">
        <v>0</v>
      </c>
      <c r="BK112" s="2">
        <v>0</v>
      </c>
      <c r="BL112" s="2">
        <v>1</v>
      </c>
      <c r="BM112" s="4">
        <v>42817</v>
      </c>
      <c r="BN112" s="4">
        <v>42872</v>
      </c>
      <c r="BO112" s="4">
        <f t="shared" si="12"/>
        <v>42710</v>
      </c>
      <c r="BP112" s="4">
        <v>42710</v>
      </c>
      <c r="BQ112" s="3">
        <f t="shared" si="13"/>
        <v>90</v>
      </c>
      <c r="BR112" s="4">
        <v>42872</v>
      </c>
      <c r="BS112" s="3">
        <f t="shared" si="20"/>
        <v>252</v>
      </c>
      <c r="BT112" s="2">
        <v>0</v>
      </c>
      <c r="BV112" s="2" t="s">
        <v>258</v>
      </c>
      <c r="BX112" s="18"/>
      <c r="BY112" s="19"/>
    </row>
    <row r="113" spans="1:77" s="2" customFormat="1" x14ac:dyDescent="0.15">
      <c r="A113" s="2">
        <v>131</v>
      </c>
      <c r="C113" s="51">
        <v>100601877</v>
      </c>
      <c r="D113" s="4">
        <v>42624</v>
      </c>
      <c r="E113" s="2">
        <v>2</v>
      </c>
      <c r="F113" s="4">
        <v>27503</v>
      </c>
      <c r="G113" s="2">
        <f t="shared" si="19"/>
        <v>41.42739726027397</v>
      </c>
      <c r="H113" s="2">
        <v>0</v>
      </c>
      <c r="I113" s="2">
        <v>1</v>
      </c>
      <c r="J113" s="4">
        <v>41548</v>
      </c>
      <c r="K113" s="2">
        <f>(D113-J113)/365</f>
        <v>2.9479452054794519</v>
      </c>
      <c r="L113" s="2">
        <v>1</v>
      </c>
      <c r="M113" s="2">
        <v>1</v>
      </c>
      <c r="N113" s="2">
        <v>1</v>
      </c>
      <c r="O113" s="2">
        <v>1</v>
      </c>
      <c r="P113" s="2">
        <v>0</v>
      </c>
      <c r="Q113" s="2">
        <v>0</v>
      </c>
      <c r="R113" s="2">
        <v>1</v>
      </c>
      <c r="T113" s="2">
        <v>1</v>
      </c>
      <c r="U113" s="2">
        <v>1</v>
      </c>
      <c r="V113" s="2" t="s">
        <v>75</v>
      </c>
      <c r="W113" s="2">
        <v>1</v>
      </c>
      <c r="X113" s="2">
        <v>4</v>
      </c>
      <c r="Y113" s="2">
        <v>0</v>
      </c>
      <c r="Z113" s="2">
        <v>1</v>
      </c>
      <c r="AA113" s="2">
        <v>1</v>
      </c>
      <c r="AB113" s="2">
        <v>1</v>
      </c>
      <c r="AC113" s="2">
        <v>0</v>
      </c>
      <c r="AD113" s="2">
        <v>0</v>
      </c>
      <c r="AE113" s="2">
        <v>0</v>
      </c>
      <c r="AF113" s="2">
        <v>0</v>
      </c>
      <c r="AG113" s="2">
        <v>0</v>
      </c>
      <c r="AH113" s="2">
        <v>1</v>
      </c>
      <c r="AI113" s="2">
        <v>0</v>
      </c>
      <c r="AJ113" s="2">
        <v>1</v>
      </c>
      <c r="AK113" s="2">
        <v>0</v>
      </c>
      <c r="AL113" s="2">
        <v>0</v>
      </c>
      <c r="AM113" s="2">
        <v>0</v>
      </c>
      <c r="AN113" s="2">
        <v>0</v>
      </c>
      <c r="AO113" s="2">
        <v>0</v>
      </c>
      <c r="AP113" s="2">
        <v>0</v>
      </c>
      <c r="AQ113" s="2">
        <v>0</v>
      </c>
      <c r="AR113" s="2">
        <v>0</v>
      </c>
      <c r="AS113" s="2">
        <v>0</v>
      </c>
      <c r="AT113" s="2">
        <v>13.6</v>
      </c>
      <c r="AU113" s="2">
        <v>5900</v>
      </c>
      <c r="AV113" s="2">
        <v>40.5</v>
      </c>
      <c r="AW113" s="2">
        <f t="shared" si="22"/>
        <v>2389.5</v>
      </c>
      <c r="AX113" s="2">
        <v>4.8</v>
      </c>
      <c r="AY113" s="2">
        <v>1E-3</v>
      </c>
      <c r="AZ113" s="2">
        <v>13</v>
      </c>
      <c r="BA113" s="9" t="s">
        <v>257</v>
      </c>
      <c r="BB113" s="2">
        <v>1</v>
      </c>
      <c r="BC113" s="2">
        <v>0</v>
      </c>
      <c r="BD113" s="2">
        <v>0</v>
      </c>
      <c r="BE113" s="2">
        <v>0</v>
      </c>
      <c r="BF113" s="2">
        <v>0</v>
      </c>
      <c r="BG113" s="2">
        <v>0</v>
      </c>
      <c r="BH113" s="2">
        <v>0</v>
      </c>
      <c r="BI113" s="2">
        <v>0</v>
      </c>
      <c r="BK113" s="2">
        <v>0</v>
      </c>
      <c r="BL113" s="2">
        <v>0</v>
      </c>
      <c r="BM113" s="4"/>
      <c r="BN113" s="4">
        <v>42933</v>
      </c>
      <c r="BO113" s="4">
        <f t="shared" si="12"/>
        <v>42714</v>
      </c>
      <c r="BP113" s="4">
        <v>42933</v>
      </c>
      <c r="BQ113" s="3">
        <f t="shared" si="13"/>
        <v>309</v>
      </c>
      <c r="BR113" s="4">
        <v>42663</v>
      </c>
      <c r="BS113" s="3">
        <f t="shared" si="20"/>
        <v>39</v>
      </c>
      <c r="BT113" s="2">
        <v>0</v>
      </c>
      <c r="BV113" s="2" t="s">
        <v>259</v>
      </c>
      <c r="BX113" s="18"/>
      <c r="BY113" s="19"/>
    </row>
    <row r="114" spans="1:77" s="2" customFormat="1" x14ac:dyDescent="0.15">
      <c r="A114" s="2">
        <v>132</v>
      </c>
      <c r="C114" s="51">
        <v>37549484</v>
      </c>
      <c r="D114" s="4">
        <v>42632</v>
      </c>
      <c r="E114" s="2">
        <v>3</v>
      </c>
      <c r="F114" s="4">
        <v>32152</v>
      </c>
      <c r="G114" s="2">
        <f t="shared" si="19"/>
        <v>28.712328767123289</v>
      </c>
      <c r="H114" s="2">
        <v>0</v>
      </c>
      <c r="I114" s="2">
        <v>1</v>
      </c>
      <c r="J114" s="4">
        <v>37257</v>
      </c>
      <c r="K114" s="2">
        <f>(D114-J114)/365</f>
        <v>14.726027397260275</v>
      </c>
      <c r="L114" s="2">
        <v>2</v>
      </c>
      <c r="S114" s="2">
        <v>3</v>
      </c>
      <c r="U114" s="2">
        <v>1</v>
      </c>
      <c r="V114" s="2" t="s">
        <v>107</v>
      </c>
      <c r="W114" s="2">
        <v>1</v>
      </c>
      <c r="X114" s="2">
        <v>1</v>
      </c>
      <c r="Y114" s="2">
        <v>0</v>
      </c>
      <c r="Z114" s="2">
        <v>1</v>
      </c>
      <c r="AA114" s="2">
        <v>1</v>
      </c>
      <c r="AB114" s="2">
        <v>0</v>
      </c>
      <c r="AC114" s="2">
        <v>0</v>
      </c>
      <c r="AD114" s="2">
        <v>0</v>
      </c>
      <c r="AE114" s="2">
        <v>1</v>
      </c>
      <c r="AF114" s="2">
        <v>0</v>
      </c>
      <c r="AG114" s="2">
        <v>0</v>
      </c>
      <c r="AH114" s="2">
        <v>0</v>
      </c>
      <c r="AI114" s="2">
        <v>0</v>
      </c>
      <c r="AJ114" s="2">
        <v>0</v>
      </c>
      <c r="AK114" s="2">
        <v>0</v>
      </c>
      <c r="AL114" s="2">
        <v>0</v>
      </c>
      <c r="AM114" s="2">
        <v>0</v>
      </c>
      <c r="AN114" s="2">
        <v>1</v>
      </c>
      <c r="AO114" s="2">
        <v>0</v>
      </c>
      <c r="AP114" s="2">
        <v>0</v>
      </c>
      <c r="AQ114" s="2">
        <v>0</v>
      </c>
      <c r="AR114" s="2">
        <v>1</v>
      </c>
      <c r="AS114" s="2">
        <v>0</v>
      </c>
      <c r="AT114" s="2">
        <v>10.9</v>
      </c>
      <c r="AU114" s="2">
        <v>4300</v>
      </c>
      <c r="AV114" s="2">
        <v>47</v>
      </c>
      <c r="AW114" s="2">
        <f t="shared" si="22"/>
        <v>2021</v>
      </c>
      <c r="AX114" s="2">
        <v>3.5</v>
      </c>
      <c r="AY114" s="2">
        <v>3.2</v>
      </c>
      <c r="AZ114" s="2">
        <v>8</v>
      </c>
      <c r="BA114" s="9"/>
      <c r="BC114" s="2">
        <v>0</v>
      </c>
      <c r="BD114" s="2">
        <v>1</v>
      </c>
      <c r="BE114" s="2">
        <v>0</v>
      </c>
      <c r="BF114" s="2">
        <v>1</v>
      </c>
      <c r="BG114" s="2">
        <v>0</v>
      </c>
      <c r="BH114" s="2">
        <v>0</v>
      </c>
      <c r="BI114" s="2">
        <v>0</v>
      </c>
      <c r="BK114" s="2">
        <v>1</v>
      </c>
      <c r="BL114" s="2">
        <v>1</v>
      </c>
      <c r="BM114" s="4">
        <v>42638</v>
      </c>
      <c r="BN114" s="4">
        <v>42851</v>
      </c>
      <c r="BO114" s="4">
        <f t="shared" si="12"/>
        <v>42722</v>
      </c>
      <c r="BP114" s="4">
        <v>42722</v>
      </c>
      <c r="BQ114" s="3">
        <f t="shared" si="13"/>
        <v>90</v>
      </c>
      <c r="BR114" s="4">
        <v>42851</v>
      </c>
      <c r="BS114" s="3">
        <f t="shared" si="20"/>
        <v>219</v>
      </c>
      <c r="BT114" s="2">
        <v>1</v>
      </c>
      <c r="BU114" s="2" t="s">
        <v>74</v>
      </c>
      <c r="BX114" s="18"/>
      <c r="BY114" s="19"/>
    </row>
    <row r="115" spans="1:77" s="2" customFormat="1" x14ac:dyDescent="0.15">
      <c r="A115" s="2">
        <v>133</v>
      </c>
      <c r="C115" s="51">
        <v>100256890</v>
      </c>
      <c r="D115" s="4">
        <v>42632</v>
      </c>
      <c r="E115" s="2">
        <v>5</v>
      </c>
      <c r="F115" s="4">
        <v>27668</v>
      </c>
      <c r="G115" s="2">
        <f t="shared" si="19"/>
        <v>40.9972602739726</v>
      </c>
      <c r="H115" s="2">
        <v>0</v>
      </c>
      <c r="I115" s="2">
        <v>0</v>
      </c>
      <c r="J115" s="4"/>
      <c r="U115" s="2">
        <v>1</v>
      </c>
      <c r="V115" s="2" t="s">
        <v>75</v>
      </c>
      <c r="W115" s="2">
        <v>0</v>
      </c>
      <c r="X115" s="2">
        <v>0</v>
      </c>
      <c r="Y115" s="2">
        <v>1</v>
      </c>
      <c r="Z115" s="2">
        <v>1</v>
      </c>
      <c r="AA115" s="2">
        <v>1</v>
      </c>
      <c r="AB115" s="2">
        <v>1</v>
      </c>
      <c r="AC115" s="2">
        <v>0</v>
      </c>
      <c r="AD115" s="2">
        <v>0</v>
      </c>
      <c r="AE115" s="2">
        <v>0</v>
      </c>
      <c r="AF115" s="2">
        <v>0</v>
      </c>
      <c r="AG115" s="2">
        <v>0</v>
      </c>
      <c r="AH115" s="2">
        <v>0</v>
      </c>
      <c r="AI115" s="2">
        <v>0</v>
      </c>
      <c r="AJ115" s="2">
        <v>0</v>
      </c>
      <c r="AK115" s="2">
        <v>0</v>
      </c>
      <c r="AL115" s="2">
        <v>0</v>
      </c>
      <c r="AM115" s="2">
        <v>0</v>
      </c>
      <c r="AN115" s="2">
        <v>0</v>
      </c>
      <c r="AO115" s="2">
        <v>0</v>
      </c>
      <c r="AP115" s="2">
        <v>0</v>
      </c>
      <c r="AQ115" s="2">
        <v>0</v>
      </c>
      <c r="AR115" s="2">
        <v>0</v>
      </c>
      <c r="AS115" s="2">
        <v>0</v>
      </c>
      <c r="AT115" s="2">
        <v>14.5</v>
      </c>
      <c r="AU115" s="2">
        <v>7800</v>
      </c>
      <c r="AV115" s="2">
        <v>64.2</v>
      </c>
      <c r="AW115" s="2">
        <f t="shared" si="22"/>
        <v>5007.6000000000004</v>
      </c>
      <c r="AX115" s="2">
        <v>3.9</v>
      </c>
      <c r="AY115" s="2">
        <v>1</v>
      </c>
      <c r="AZ115" s="2">
        <v>20</v>
      </c>
      <c r="BA115" s="9"/>
      <c r="BC115" s="2">
        <v>0</v>
      </c>
      <c r="BD115" s="2">
        <v>1</v>
      </c>
      <c r="BE115" s="2">
        <v>0</v>
      </c>
      <c r="BF115" s="2">
        <v>0</v>
      </c>
      <c r="BG115" s="2">
        <v>0</v>
      </c>
      <c r="BH115" s="2">
        <v>0</v>
      </c>
      <c r="BI115" s="2">
        <v>0</v>
      </c>
      <c r="BK115" s="2">
        <v>0</v>
      </c>
      <c r="BL115" s="2">
        <v>0</v>
      </c>
      <c r="BM115" s="4"/>
      <c r="BN115" s="4">
        <v>42804</v>
      </c>
      <c r="BO115" s="4">
        <f t="shared" si="12"/>
        <v>42722</v>
      </c>
      <c r="BP115" s="4">
        <v>42722</v>
      </c>
      <c r="BQ115" s="3">
        <f t="shared" si="13"/>
        <v>90</v>
      </c>
      <c r="BR115" s="4">
        <v>42804</v>
      </c>
      <c r="BS115" s="3">
        <f t="shared" si="20"/>
        <v>172</v>
      </c>
      <c r="BT115" s="2">
        <v>1</v>
      </c>
      <c r="BU115" s="2" t="s">
        <v>265</v>
      </c>
      <c r="BX115" s="18"/>
      <c r="BY115" s="19"/>
    </row>
    <row r="116" spans="1:77" s="2" customFormat="1" x14ac:dyDescent="0.15">
      <c r="A116" s="2">
        <v>134</v>
      </c>
      <c r="C116" s="51">
        <v>41736094</v>
      </c>
      <c r="D116" s="4">
        <v>42622</v>
      </c>
      <c r="E116" s="2">
        <v>5</v>
      </c>
      <c r="F116" s="4">
        <v>25594</v>
      </c>
      <c r="G116" s="2">
        <f t="shared" si="19"/>
        <v>46.652054794520545</v>
      </c>
      <c r="H116" s="2">
        <v>1</v>
      </c>
      <c r="I116" s="2">
        <v>2</v>
      </c>
      <c r="J116" s="4"/>
      <c r="U116" s="2">
        <v>2</v>
      </c>
      <c r="V116" s="2" t="s">
        <v>130</v>
      </c>
      <c r="W116" s="2">
        <v>0</v>
      </c>
      <c r="X116" s="2">
        <v>0</v>
      </c>
      <c r="Y116" s="2">
        <v>0</v>
      </c>
      <c r="Z116" s="2">
        <v>1</v>
      </c>
      <c r="AA116" s="2">
        <v>1</v>
      </c>
      <c r="AB116" s="2">
        <v>1</v>
      </c>
      <c r="AC116" s="2">
        <v>0</v>
      </c>
      <c r="AD116" s="2">
        <v>0</v>
      </c>
      <c r="AE116" s="2">
        <v>0</v>
      </c>
      <c r="AF116" s="2">
        <v>0</v>
      </c>
      <c r="AG116" s="2">
        <v>0</v>
      </c>
      <c r="AH116" s="2">
        <v>0</v>
      </c>
      <c r="AI116" s="2">
        <v>0</v>
      </c>
      <c r="AJ116" s="2">
        <v>0</v>
      </c>
      <c r="AK116" s="2">
        <v>0</v>
      </c>
      <c r="AL116" s="2">
        <v>0</v>
      </c>
      <c r="AM116" s="2">
        <v>0</v>
      </c>
      <c r="AN116" s="2">
        <v>0</v>
      </c>
      <c r="AO116" s="2">
        <v>0</v>
      </c>
      <c r="AP116" s="2">
        <v>0</v>
      </c>
      <c r="AQ116" s="2">
        <v>0</v>
      </c>
      <c r="AR116" s="2">
        <v>0</v>
      </c>
      <c r="AS116" s="2">
        <v>0</v>
      </c>
      <c r="AT116" s="2">
        <v>13</v>
      </c>
      <c r="AU116" s="2">
        <v>6300</v>
      </c>
      <c r="AV116" s="2">
        <v>55.9</v>
      </c>
      <c r="AW116" s="2">
        <f t="shared" si="22"/>
        <v>3521.7</v>
      </c>
      <c r="AX116" s="2">
        <v>4.4000000000000004</v>
      </c>
      <c r="AY116" s="2">
        <v>0.5</v>
      </c>
      <c r="BA116" s="9"/>
      <c r="BC116" s="2">
        <v>0</v>
      </c>
      <c r="BD116" s="2">
        <v>1</v>
      </c>
      <c r="BE116" s="2">
        <v>0</v>
      </c>
      <c r="BF116" s="2">
        <v>0</v>
      </c>
      <c r="BG116" s="2">
        <v>0</v>
      </c>
      <c r="BH116" s="2">
        <v>0</v>
      </c>
      <c r="BI116" s="2">
        <v>0</v>
      </c>
      <c r="BK116" s="2">
        <v>0</v>
      </c>
      <c r="BL116" s="2">
        <v>0</v>
      </c>
      <c r="BM116" s="4"/>
      <c r="BN116" s="4">
        <v>42810</v>
      </c>
      <c r="BO116" s="4">
        <f t="shared" si="12"/>
        <v>42712</v>
      </c>
      <c r="BP116" s="4">
        <v>42712</v>
      </c>
      <c r="BQ116" s="3">
        <f t="shared" si="13"/>
        <v>90</v>
      </c>
      <c r="BR116" s="4">
        <v>42810</v>
      </c>
      <c r="BS116" s="3">
        <f t="shared" si="20"/>
        <v>188</v>
      </c>
      <c r="BT116" s="2">
        <v>1</v>
      </c>
      <c r="BU116" s="2" t="s">
        <v>267</v>
      </c>
      <c r="BV116" s="2" t="s">
        <v>268</v>
      </c>
      <c r="BX116" s="18"/>
      <c r="BY116" s="19"/>
    </row>
    <row r="117" spans="1:77" s="2" customFormat="1" x14ac:dyDescent="0.15">
      <c r="A117" s="2">
        <v>135</v>
      </c>
      <c r="C117" s="51">
        <v>36611042</v>
      </c>
      <c r="D117" s="4">
        <v>42636</v>
      </c>
      <c r="E117" s="2">
        <v>2</v>
      </c>
      <c r="F117" s="4">
        <v>30507</v>
      </c>
      <c r="G117" s="2">
        <f t="shared" si="19"/>
        <v>33.230136986301368</v>
      </c>
      <c r="H117" s="2">
        <v>1</v>
      </c>
      <c r="I117" s="2">
        <v>1</v>
      </c>
      <c r="J117" s="4">
        <v>38353</v>
      </c>
      <c r="K117" s="2">
        <f>(D117-J117)/365</f>
        <v>11.734246575342466</v>
      </c>
      <c r="L117" s="2">
        <v>1</v>
      </c>
      <c r="M117" s="2">
        <v>2</v>
      </c>
      <c r="N117" s="2">
        <v>1</v>
      </c>
      <c r="O117" s="2">
        <v>0</v>
      </c>
      <c r="P117" s="2">
        <v>1</v>
      </c>
      <c r="Q117" s="2">
        <v>0</v>
      </c>
      <c r="R117" s="2">
        <v>0</v>
      </c>
      <c r="T117" s="2">
        <v>1</v>
      </c>
      <c r="U117" s="2">
        <v>2</v>
      </c>
      <c r="V117" s="2" t="s">
        <v>269</v>
      </c>
      <c r="W117" s="2">
        <v>1</v>
      </c>
      <c r="X117" s="2">
        <v>4</v>
      </c>
      <c r="Y117" s="2">
        <v>0</v>
      </c>
      <c r="Z117" s="2">
        <v>0</v>
      </c>
      <c r="AA117" s="2">
        <v>1</v>
      </c>
      <c r="AB117" s="2">
        <v>1</v>
      </c>
      <c r="AC117" s="2">
        <v>0</v>
      </c>
      <c r="AD117" s="2">
        <v>0</v>
      </c>
      <c r="AE117" s="2">
        <v>0</v>
      </c>
      <c r="AF117" s="2">
        <v>0</v>
      </c>
      <c r="AG117" s="2">
        <v>0</v>
      </c>
      <c r="AH117" s="2">
        <v>0</v>
      </c>
      <c r="AI117" s="2">
        <v>0</v>
      </c>
      <c r="AJ117" s="2">
        <v>0</v>
      </c>
      <c r="AK117" s="2">
        <v>0</v>
      </c>
      <c r="AL117" s="2">
        <v>0</v>
      </c>
      <c r="AM117" s="2">
        <v>0</v>
      </c>
      <c r="AN117" s="2">
        <v>0</v>
      </c>
      <c r="AO117" s="2">
        <v>0</v>
      </c>
      <c r="AP117" s="2">
        <v>0</v>
      </c>
      <c r="AQ117" s="2">
        <v>0</v>
      </c>
      <c r="AR117" s="2">
        <v>0</v>
      </c>
      <c r="AS117" s="2">
        <v>0</v>
      </c>
      <c r="AT117" s="2">
        <v>13.6</v>
      </c>
      <c r="AU117" s="2">
        <v>6600</v>
      </c>
      <c r="AV117" s="2">
        <v>50.7</v>
      </c>
      <c r="AW117" s="2">
        <f t="shared" si="22"/>
        <v>3346.2</v>
      </c>
      <c r="AX117" s="2">
        <v>4.5999999999999996</v>
      </c>
      <c r="AY117" s="2">
        <v>0.5</v>
      </c>
      <c r="AZ117" s="2">
        <v>18</v>
      </c>
      <c r="BA117" s="9"/>
      <c r="BC117" s="2">
        <v>0</v>
      </c>
      <c r="BD117" s="2">
        <v>0</v>
      </c>
      <c r="BE117" s="2">
        <v>0</v>
      </c>
      <c r="BF117" s="2">
        <v>0</v>
      </c>
      <c r="BG117" s="2">
        <v>0</v>
      </c>
      <c r="BH117" s="2">
        <v>0</v>
      </c>
      <c r="BI117" s="2">
        <v>0</v>
      </c>
      <c r="BK117" s="2">
        <v>0</v>
      </c>
      <c r="BL117" s="2">
        <v>0</v>
      </c>
      <c r="BM117" s="4"/>
      <c r="BN117" s="4">
        <v>42744</v>
      </c>
      <c r="BO117" s="4">
        <f t="shared" si="12"/>
        <v>42726</v>
      </c>
      <c r="BP117" s="4">
        <v>42726</v>
      </c>
      <c r="BQ117" s="3">
        <f t="shared" si="13"/>
        <v>90</v>
      </c>
      <c r="BR117" s="4">
        <v>42744</v>
      </c>
      <c r="BS117" s="3">
        <f t="shared" si="20"/>
        <v>108</v>
      </c>
      <c r="BT117" s="2">
        <v>0</v>
      </c>
      <c r="BV117" s="2" t="s">
        <v>270</v>
      </c>
      <c r="BX117" s="18"/>
      <c r="BY117" s="19"/>
    </row>
    <row r="118" spans="1:77" s="2" customFormat="1" x14ac:dyDescent="0.15">
      <c r="A118" s="2">
        <v>136</v>
      </c>
      <c r="C118" s="51">
        <v>100369193</v>
      </c>
      <c r="D118" s="4">
        <v>42644</v>
      </c>
      <c r="E118" s="2">
        <v>1</v>
      </c>
      <c r="F118" s="4">
        <v>35078</v>
      </c>
      <c r="G118" s="2">
        <f t="shared" si="19"/>
        <v>20.728767123287671</v>
      </c>
      <c r="H118" s="2">
        <v>0</v>
      </c>
      <c r="I118" s="2">
        <v>0</v>
      </c>
      <c r="J118" s="4">
        <v>40544</v>
      </c>
      <c r="K118" s="2">
        <f>(D118-J118)/365</f>
        <v>5.7534246575342465</v>
      </c>
      <c r="L118" s="2">
        <v>1</v>
      </c>
      <c r="M118" s="2">
        <v>3</v>
      </c>
      <c r="N118" s="2">
        <v>0</v>
      </c>
      <c r="O118" s="2">
        <v>0</v>
      </c>
      <c r="P118" s="2">
        <v>0</v>
      </c>
      <c r="Q118" s="2">
        <v>0</v>
      </c>
      <c r="R118" s="2">
        <v>0</v>
      </c>
      <c r="T118" s="2">
        <v>1</v>
      </c>
      <c r="U118" s="2">
        <v>1</v>
      </c>
      <c r="V118" s="2" t="s">
        <v>115</v>
      </c>
      <c r="W118" s="2">
        <v>0</v>
      </c>
      <c r="X118" s="2">
        <v>0</v>
      </c>
      <c r="Y118" s="2">
        <v>1</v>
      </c>
      <c r="Z118" s="2">
        <v>1</v>
      </c>
      <c r="AA118" s="2">
        <v>1</v>
      </c>
      <c r="AB118" s="2">
        <v>0</v>
      </c>
      <c r="AC118" s="2">
        <v>0</v>
      </c>
      <c r="AD118" s="2">
        <v>0</v>
      </c>
      <c r="AE118" s="2">
        <v>1</v>
      </c>
      <c r="AF118" s="2">
        <v>0</v>
      </c>
      <c r="AG118" s="2">
        <v>0</v>
      </c>
      <c r="AH118" s="2">
        <v>0</v>
      </c>
      <c r="AI118" s="2">
        <v>0</v>
      </c>
      <c r="AJ118" s="2">
        <v>0</v>
      </c>
      <c r="AK118" s="2">
        <v>0</v>
      </c>
      <c r="AL118" s="2">
        <v>0</v>
      </c>
      <c r="AM118" s="2">
        <v>0</v>
      </c>
      <c r="AN118" s="2">
        <v>0</v>
      </c>
      <c r="AO118" s="2">
        <v>0</v>
      </c>
      <c r="AP118" s="2">
        <v>0</v>
      </c>
      <c r="AQ118" s="2">
        <v>0</v>
      </c>
      <c r="AR118" s="2">
        <v>0</v>
      </c>
      <c r="AS118" s="2">
        <v>0</v>
      </c>
      <c r="AT118" s="2">
        <v>9.5</v>
      </c>
      <c r="AU118" s="2">
        <v>21200</v>
      </c>
      <c r="AV118" s="2">
        <v>89.5</v>
      </c>
      <c r="AW118" s="2">
        <f t="shared" si="22"/>
        <v>18974</v>
      </c>
      <c r="AX118" s="2">
        <v>4</v>
      </c>
      <c r="AY118" s="2">
        <v>1E-3</v>
      </c>
      <c r="BA118" s="9"/>
      <c r="BC118" s="2">
        <v>0</v>
      </c>
      <c r="BD118" s="2">
        <v>0</v>
      </c>
      <c r="BE118" s="2">
        <v>0</v>
      </c>
      <c r="BF118" s="2">
        <v>0</v>
      </c>
      <c r="BG118" s="2">
        <v>0</v>
      </c>
      <c r="BH118" s="2">
        <v>0</v>
      </c>
      <c r="BI118" s="2">
        <v>0</v>
      </c>
      <c r="BK118" s="2">
        <v>1</v>
      </c>
      <c r="BL118" s="2">
        <v>1</v>
      </c>
      <c r="BM118" s="4">
        <v>42719</v>
      </c>
      <c r="BN118" s="4">
        <v>42867</v>
      </c>
      <c r="BO118" s="4">
        <f t="shared" si="12"/>
        <v>42734</v>
      </c>
      <c r="BP118" s="4">
        <v>42734</v>
      </c>
      <c r="BQ118" s="3">
        <f t="shared" si="13"/>
        <v>90</v>
      </c>
      <c r="BR118" s="4">
        <v>42867</v>
      </c>
      <c r="BS118" s="3">
        <f t="shared" si="20"/>
        <v>223</v>
      </c>
      <c r="BT118" s="2">
        <v>1</v>
      </c>
      <c r="BU118" s="2" t="s">
        <v>143</v>
      </c>
      <c r="BV118" s="2" t="s">
        <v>273</v>
      </c>
      <c r="BX118" s="18"/>
      <c r="BY118" s="19"/>
    </row>
    <row r="119" spans="1:77" s="2" customFormat="1" x14ac:dyDescent="0.15">
      <c r="A119" s="2">
        <v>137</v>
      </c>
      <c r="C119" s="51">
        <v>38640847</v>
      </c>
      <c r="D119" s="4">
        <v>42642</v>
      </c>
      <c r="E119" s="2">
        <v>2</v>
      </c>
      <c r="F119" s="4">
        <v>29253</v>
      </c>
      <c r="G119" s="2">
        <f t="shared" si="19"/>
        <v>36.682191780821917</v>
      </c>
      <c r="H119" s="2">
        <v>1</v>
      </c>
      <c r="I119" s="2">
        <v>0</v>
      </c>
      <c r="J119" s="4">
        <v>34335</v>
      </c>
      <c r="K119" s="2">
        <f>(D119-J119)/365</f>
        <v>22.758904109589039</v>
      </c>
      <c r="L119" s="2">
        <v>1</v>
      </c>
      <c r="M119" s="2">
        <v>3</v>
      </c>
      <c r="N119" s="2">
        <v>0</v>
      </c>
      <c r="O119" s="2">
        <v>0</v>
      </c>
      <c r="P119" s="2">
        <v>0</v>
      </c>
      <c r="Q119" s="2">
        <v>0</v>
      </c>
      <c r="R119" s="2">
        <v>0</v>
      </c>
      <c r="T119" s="2">
        <v>1</v>
      </c>
      <c r="U119" s="2">
        <v>2</v>
      </c>
      <c r="V119" s="2" t="s">
        <v>136</v>
      </c>
      <c r="W119" s="2">
        <v>0</v>
      </c>
      <c r="X119" s="2">
        <v>0</v>
      </c>
      <c r="Y119" s="2">
        <v>0</v>
      </c>
      <c r="Z119" s="2">
        <v>1</v>
      </c>
      <c r="AA119" s="2">
        <v>1</v>
      </c>
      <c r="AB119" s="2">
        <v>0</v>
      </c>
      <c r="AC119" s="2">
        <v>0</v>
      </c>
      <c r="AD119" s="2">
        <v>0</v>
      </c>
      <c r="AE119" s="2">
        <v>0</v>
      </c>
      <c r="AF119" s="2">
        <v>0</v>
      </c>
      <c r="AG119" s="2">
        <v>0</v>
      </c>
      <c r="AH119" s="2">
        <v>1</v>
      </c>
      <c r="AI119" s="2">
        <v>0</v>
      </c>
      <c r="AJ119" s="2">
        <v>0</v>
      </c>
      <c r="AK119" s="2">
        <v>1</v>
      </c>
      <c r="AL119" s="2">
        <v>0</v>
      </c>
      <c r="AM119" s="2">
        <v>0</v>
      </c>
      <c r="AN119" s="2">
        <v>0</v>
      </c>
      <c r="AO119" s="2">
        <v>0</v>
      </c>
      <c r="AP119" s="2">
        <v>0</v>
      </c>
      <c r="AQ119" s="2">
        <v>0</v>
      </c>
      <c r="AR119" s="2">
        <v>0</v>
      </c>
      <c r="AS119" s="2">
        <v>0</v>
      </c>
      <c r="AT119" s="2">
        <v>12.6</v>
      </c>
      <c r="AU119" s="2">
        <v>11900</v>
      </c>
      <c r="AV119" s="2">
        <v>63.3</v>
      </c>
      <c r="AW119" s="2">
        <f t="shared" si="22"/>
        <v>7532.7</v>
      </c>
      <c r="AX119" s="2">
        <v>4.4000000000000004</v>
      </c>
      <c r="AY119" s="2">
        <v>0.9</v>
      </c>
      <c r="AZ119" s="2">
        <v>20</v>
      </c>
      <c r="BA119" s="9">
        <v>45</v>
      </c>
      <c r="BB119" s="2">
        <v>1</v>
      </c>
      <c r="BC119" s="2">
        <v>0</v>
      </c>
      <c r="BD119" s="2">
        <v>0</v>
      </c>
      <c r="BE119" s="2">
        <v>0</v>
      </c>
      <c r="BF119" s="2">
        <v>0</v>
      </c>
      <c r="BG119" s="2">
        <v>0</v>
      </c>
      <c r="BH119" s="2">
        <v>0</v>
      </c>
      <c r="BI119" s="2">
        <v>0</v>
      </c>
      <c r="BK119" s="2">
        <v>0</v>
      </c>
      <c r="BL119" s="2">
        <v>0</v>
      </c>
      <c r="BM119" s="4"/>
      <c r="BN119" s="4">
        <v>42867</v>
      </c>
      <c r="BO119" s="4">
        <f t="shared" si="12"/>
        <v>42732</v>
      </c>
      <c r="BP119" s="4">
        <v>42732</v>
      </c>
      <c r="BQ119" s="3">
        <f t="shared" si="13"/>
        <v>90</v>
      </c>
      <c r="BR119" s="4">
        <v>42867</v>
      </c>
      <c r="BS119" s="3">
        <f t="shared" si="20"/>
        <v>225</v>
      </c>
      <c r="BT119" s="2">
        <v>0</v>
      </c>
      <c r="BV119" s="2" t="s">
        <v>277</v>
      </c>
      <c r="BX119" s="18"/>
      <c r="BY119" s="19"/>
    </row>
    <row r="120" spans="1:77" s="2" customFormat="1" x14ac:dyDescent="0.15">
      <c r="A120" s="2">
        <v>138</v>
      </c>
      <c r="C120" s="52">
        <v>100452851</v>
      </c>
      <c r="D120" s="4">
        <v>42646</v>
      </c>
      <c r="E120" s="2">
        <v>3</v>
      </c>
      <c r="F120" s="4">
        <v>18065</v>
      </c>
      <c r="G120" s="2">
        <f t="shared" si="19"/>
        <v>67.345205479452048</v>
      </c>
      <c r="H120" s="2">
        <v>1</v>
      </c>
      <c r="I120" s="2">
        <v>0</v>
      </c>
      <c r="J120" s="4">
        <v>42186</v>
      </c>
      <c r="K120" s="2">
        <f>(D120-J120)/365</f>
        <v>1.2602739726027397</v>
      </c>
      <c r="L120" s="2">
        <v>2</v>
      </c>
      <c r="S120" s="2">
        <v>1</v>
      </c>
      <c r="T120" s="2">
        <v>0</v>
      </c>
      <c r="U120" s="2">
        <v>2</v>
      </c>
      <c r="V120" s="2" t="s">
        <v>279</v>
      </c>
      <c r="W120" s="2">
        <v>0</v>
      </c>
      <c r="X120" s="2">
        <v>0</v>
      </c>
      <c r="Y120" s="2">
        <v>0</v>
      </c>
      <c r="Z120" s="2">
        <v>1</v>
      </c>
      <c r="AA120" s="2">
        <v>0</v>
      </c>
      <c r="AB120" s="2">
        <v>0</v>
      </c>
      <c r="AC120" s="2">
        <v>1</v>
      </c>
      <c r="AD120" s="2">
        <v>1</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9</v>
      </c>
      <c r="AU120" s="2">
        <v>6300</v>
      </c>
      <c r="AV120" s="2">
        <v>43.3</v>
      </c>
      <c r="AW120" s="2">
        <f t="shared" si="22"/>
        <v>2727.9</v>
      </c>
      <c r="AX120" s="2">
        <v>4.0999999999999996</v>
      </c>
      <c r="AY120" s="2">
        <v>1E-3</v>
      </c>
      <c r="AZ120" s="2">
        <v>53</v>
      </c>
      <c r="BA120" s="9">
        <v>267</v>
      </c>
      <c r="BB120" s="2">
        <v>1</v>
      </c>
      <c r="BC120" s="2">
        <v>0</v>
      </c>
      <c r="BD120" s="2">
        <v>0</v>
      </c>
      <c r="BE120" s="2">
        <v>0</v>
      </c>
      <c r="BF120" s="2">
        <v>0</v>
      </c>
      <c r="BG120" s="2">
        <v>0</v>
      </c>
      <c r="BH120" s="2">
        <v>0</v>
      </c>
      <c r="BI120" s="2">
        <v>0</v>
      </c>
      <c r="BK120" s="2">
        <v>0</v>
      </c>
      <c r="BL120" s="2">
        <v>0</v>
      </c>
      <c r="BM120" s="4"/>
      <c r="BN120" s="4">
        <v>42871</v>
      </c>
      <c r="BO120" s="4">
        <f t="shared" si="12"/>
        <v>42736</v>
      </c>
      <c r="BP120" s="4">
        <v>42736</v>
      </c>
      <c r="BQ120" s="3">
        <f t="shared" si="13"/>
        <v>90</v>
      </c>
      <c r="BR120" s="4">
        <v>42871</v>
      </c>
      <c r="BS120" s="3">
        <f t="shared" si="20"/>
        <v>225</v>
      </c>
      <c r="BT120" s="2">
        <v>0</v>
      </c>
      <c r="BV120" s="2" t="s">
        <v>280</v>
      </c>
      <c r="BX120" s="18"/>
      <c r="BY120" s="19"/>
    </row>
    <row r="121" spans="1:77" s="2" customFormat="1" x14ac:dyDescent="0.15">
      <c r="A121" s="2">
        <v>139</v>
      </c>
      <c r="C121" s="51">
        <v>100244568</v>
      </c>
      <c r="D121" s="4">
        <v>42647</v>
      </c>
      <c r="E121" s="2">
        <v>2</v>
      </c>
      <c r="F121" s="4">
        <v>34412</v>
      </c>
      <c r="G121" s="2">
        <f t="shared" si="19"/>
        <v>22.561643835616437</v>
      </c>
      <c r="H121" s="2">
        <v>1</v>
      </c>
      <c r="I121" s="2">
        <v>0</v>
      </c>
      <c r="J121" s="4">
        <v>39448</v>
      </c>
      <c r="K121" s="2">
        <f>(D121-J121)/365</f>
        <v>8.7643835616438359</v>
      </c>
      <c r="L121" s="2">
        <v>1</v>
      </c>
      <c r="M121" s="2">
        <v>3</v>
      </c>
      <c r="N121" s="2">
        <v>1</v>
      </c>
      <c r="O121" s="2">
        <v>0</v>
      </c>
      <c r="P121" s="2">
        <v>1</v>
      </c>
      <c r="Q121" s="2">
        <v>1</v>
      </c>
      <c r="R121" s="2">
        <v>1</v>
      </c>
      <c r="T121" s="2">
        <v>0</v>
      </c>
      <c r="U121" s="2">
        <v>2</v>
      </c>
      <c r="V121" s="2" t="s">
        <v>282</v>
      </c>
      <c r="W121" s="2">
        <v>0</v>
      </c>
      <c r="X121" s="2">
        <v>0</v>
      </c>
      <c r="Y121" s="2">
        <v>0</v>
      </c>
      <c r="Z121" s="2">
        <v>1</v>
      </c>
      <c r="AA121" s="2">
        <v>0</v>
      </c>
      <c r="AB121" s="2">
        <v>0</v>
      </c>
      <c r="AC121" s="2">
        <v>0</v>
      </c>
      <c r="AD121" s="2">
        <v>0</v>
      </c>
      <c r="AE121" s="2">
        <v>0</v>
      </c>
      <c r="AF121" s="2">
        <v>1</v>
      </c>
      <c r="AG121" s="2">
        <v>0</v>
      </c>
      <c r="AH121" s="2">
        <v>0</v>
      </c>
      <c r="AI121" s="2">
        <v>0</v>
      </c>
      <c r="AJ121" s="2">
        <v>0</v>
      </c>
      <c r="AK121" s="2">
        <v>0</v>
      </c>
      <c r="AL121" s="2">
        <v>0</v>
      </c>
      <c r="AM121" s="2">
        <v>0</v>
      </c>
      <c r="AN121" s="2">
        <v>0</v>
      </c>
      <c r="AO121" s="2">
        <v>0</v>
      </c>
      <c r="AP121" s="2">
        <v>1</v>
      </c>
      <c r="AQ121" s="2">
        <v>0</v>
      </c>
      <c r="AR121" s="2">
        <v>0</v>
      </c>
      <c r="AS121" s="2">
        <v>0</v>
      </c>
      <c r="AT121" s="2">
        <v>13.7</v>
      </c>
      <c r="AU121" s="2">
        <v>10700</v>
      </c>
      <c r="AV121" s="2">
        <v>53.1</v>
      </c>
      <c r="AW121" s="2">
        <f t="shared" si="22"/>
        <v>5681.7</v>
      </c>
      <c r="AX121" s="2">
        <v>4.2</v>
      </c>
      <c r="BA121" s="9">
        <v>60</v>
      </c>
      <c r="BB121" s="2">
        <v>1</v>
      </c>
      <c r="BC121" s="2">
        <v>0</v>
      </c>
      <c r="BD121" s="2">
        <v>0</v>
      </c>
      <c r="BE121" s="2">
        <v>0</v>
      </c>
      <c r="BF121" s="2">
        <v>0</v>
      </c>
      <c r="BG121" s="2">
        <v>0</v>
      </c>
      <c r="BH121" s="2">
        <v>0</v>
      </c>
      <c r="BI121" s="2">
        <v>0</v>
      </c>
      <c r="BK121" s="2">
        <v>0</v>
      </c>
      <c r="BL121" s="2">
        <v>0</v>
      </c>
      <c r="BM121" s="4"/>
      <c r="BN121" s="4">
        <v>42852</v>
      </c>
      <c r="BO121" s="4">
        <f t="shared" si="12"/>
        <v>42737</v>
      </c>
      <c r="BP121" s="4">
        <v>42737</v>
      </c>
      <c r="BQ121" s="3">
        <f t="shared" si="13"/>
        <v>90</v>
      </c>
      <c r="BR121" s="4">
        <v>42852</v>
      </c>
      <c r="BS121" s="3">
        <f t="shared" si="20"/>
        <v>205</v>
      </c>
      <c r="BT121" s="2">
        <v>0</v>
      </c>
      <c r="BV121" s="2" t="s">
        <v>283</v>
      </c>
      <c r="BX121" s="18"/>
      <c r="BY121" s="19"/>
    </row>
    <row r="122" spans="1:77" s="2" customFormat="1" x14ac:dyDescent="0.15">
      <c r="A122" s="2">
        <v>140</v>
      </c>
      <c r="C122" s="51">
        <v>100185231</v>
      </c>
      <c r="D122" s="4">
        <v>42648</v>
      </c>
      <c r="E122" s="2">
        <v>5</v>
      </c>
      <c r="F122" s="4">
        <v>29409</v>
      </c>
      <c r="G122" s="2">
        <f t="shared" si="19"/>
        <v>36.271232876712325</v>
      </c>
      <c r="H122" s="2">
        <v>0</v>
      </c>
      <c r="I122" s="2">
        <v>2</v>
      </c>
      <c r="J122" s="4"/>
      <c r="U122" s="2">
        <v>3</v>
      </c>
      <c r="V122" s="2" t="s">
        <v>129</v>
      </c>
      <c r="W122" s="2">
        <v>0</v>
      </c>
      <c r="X122" s="2">
        <v>0</v>
      </c>
      <c r="Y122" s="2">
        <v>0</v>
      </c>
      <c r="Z122" s="2">
        <v>1</v>
      </c>
      <c r="AA122" s="2">
        <v>1</v>
      </c>
      <c r="AB122" s="2">
        <v>1</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15.8</v>
      </c>
      <c r="AU122" s="2">
        <v>7200</v>
      </c>
      <c r="AY122" s="2">
        <v>1E-3</v>
      </c>
      <c r="AZ122" s="2">
        <v>1</v>
      </c>
      <c r="BA122" s="9"/>
      <c r="BC122" s="2">
        <v>0</v>
      </c>
      <c r="BD122" s="2">
        <v>0</v>
      </c>
      <c r="BE122" s="2">
        <v>0</v>
      </c>
      <c r="BF122" s="2">
        <v>0</v>
      </c>
      <c r="BG122" s="2">
        <v>0</v>
      </c>
      <c r="BH122" s="2">
        <v>0</v>
      </c>
      <c r="BI122" s="2">
        <v>0</v>
      </c>
      <c r="BK122" s="2">
        <v>0</v>
      </c>
      <c r="BL122" s="2">
        <v>0</v>
      </c>
      <c r="BM122" s="4"/>
      <c r="BN122" s="4">
        <v>42852</v>
      </c>
      <c r="BO122" s="4">
        <f t="shared" si="12"/>
        <v>42738</v>
      </c>
      <c r="BP122" s="4">
        <v>42738</v>
      </c>
      <c r="BQ122" s="3">
        <f t="shared" si="13"/>
        <v>90</v>
      </c>
      <c r="BR122" s="4">
        <v>42852</v>
      </c>
      <c r="BS122" s="3">
        <f t="shared" si="20"/>
        <v>204</v>
      </c>
      <c r="BT122" s="2">
        <v>0</v>
      </c>
      <c r="BX122" s="18"/>
      <c r="BY122" s="19"/>
    </row>
    <row r="123" spans="1:77" s="2" customFormat="1" x14ac:dyDescent="0.15">
      <c r="A123" s="2">
        <v>142</v>
      </c>
      <c r="C123" s="51">
        <v>38445285</v>
      </c>
      <c r="D123" s="4">
        <v>42642</v>
      </c>
      <c r="E123" s="2">
        <v>3</v>
      </c>
      <c r="F123" s="4">
        <v>20895</v>
      </c>
      <c r="G123" s="2">
        <f t="shared" si="19"/>
        <v>59.580821917808223</v>
      </c>
      <c r="H123" s="2">
        <v>0</v>
      </c>
      <c r="I123" s="2">
        <v>0</v>
      </c>
      <c r="J123" s="4">
        <v>41275</v>
      </c>
      <c r="K123" s="2">
        <f>(D123-J123)/365</f>
        <v>3.7452054794520548</v>
      </c>
      <c r="L123" s="2">
        <v>2</v>
      </c>
      <c r="S123" s="2">
        <v>3</v>
      </c>
      <c r="U123" s="2">
        <v>3</v>
      </c>
      <c r="V123" s="2" t="s">
        <v>286</v>
      </c>
      <c r="W123" s="2">
        <v>1</v>
      </c>
      <c r="X123" s="2">
        <v>15</v>
      </c>
      <c r="Y123" s="2">
        <v>0</v>
      </c>
      <c r="Z123" s="2">
        <v>1</v>
      </c>
      <c r="AA123" s="2">
        <v>1</v>
      </c>
      <c r="AB123" s="2">
        <v>0</v>
      </c>
      <c r="AC123" s="2">
        <v>1</v>
      </c>
      <c r="AD123" s="2">
        <v>0</v>
      </c>
      <c r="AE123" s="2">
        <v>1</v>
      </c>
      <c r="AF123" s="2">
        <v>0</v>
      </c>
      <c r="AG123" s="2">
        <v>0</v>
      </c>
      <c r="AH123" s="2">
        <v>1</v>
      </c>
      <c r="AI123" s="2">
        <v>0</v>
      </c>
      <c r="AJ123" s="2">
        <v>1</v>
      </c>
      <c r="AK123" s="2">
        <v>0</v>
      </c>
      <c r="AL123" s="2">
        <v>0</v>
      </c>
      <c r="AM123" s="2">
        <v>0</v>
      </c>
      <c r="AN123" s="2">
        <v>0</v>
      </c>
      <c r="AO123" s="2">
        <v>0</v>
      </c>
      <c r="AP123" s="2">
        <v>0</v>
      </c>
      <c r="AQ123" s="2">
        <v>0</v>
      </c>
      <c r="AR123" s="2">
        <v>0</v>
      </c>
      <c r="AS123" s="2">
        <v>0</v>
      </c>
      <c r="AT123" s="2">
        <v>15.7</v>
      </c>
      <c r="AU123" s="2">
        <v>13800</v>
      </c>
      <c r="AV123" s="2">
        <v>79.2</v>
      </c>
      <c r="AW123" s="2">
        <f t="shared" ref="AW123:AW130" si="23">(AV123*AU123)/100</f>
        <v>10929.6</v>
      </c>
      <c r="AX123" s="2">
        <v>3.8</v>
      </c>
      <c r="AY123" s="2">
        <v>20.8</v>
      </c>
      <c r="AZ123" s="2">
        <v>49</v>
      </c>
      <c r="BA123" s="9"/>
      <c r="BC123" s="2">
        <v>1</v>
      </c>
      <c r="BD123" s="2">
        <v>0</v>
      </c>
      <c r="BE123" s="2">
        <v>0</v>
      </c>
      <c r="BF123" s="2">
        <v>0</v>
      </c>
      <c r="BG123" s="2">
        <v>0</v>
      </c>
      <c r="BH123" s="2">
        <v>0</v>
      </c>
      <c r="BI123" s="2">
        <v>1</v>
      </c>
      <c r="BJ123" s="4">
        <v>42765</v>
      </c>
      <c r="BK123" s="2">
        <v>0</v>
      </c>
      <c r="BL123" s="3">
        <v>2</v>
      </c>
      <c r="BM123" s="4">
        <v>42765</v>
      </c>
      <c r="BN123" s="4">
        <v>42857</v>
      </c>
      <c r="BO123" s="4">
        <f t="shared" si="12"/>
        <v>42732</v>
      </c>
      <c r="BP123" s="4">
        <v>42732</v>
      </c>
      <c r="BQ123" s="3">
        <f t="shared" si="13"/>
        <v>90</v>
      </c>
      <c r="BR123" s="4">
        <v>42765</v>
      </c>
      <c r="BS123" s="3">
        <f t="shared" si="20"/>
        <v>123</v>
      </c>
      <c r="BT123" s="2">
        <v>0</v>
      </c>
      <c r="BX123" s="18"/>
      <c r="BY123" s="19"/>
    </row>
    <row r="124" spans="1:77" s="2" customFormat="1" x14ac:dyDescent="0.15">
      <c r="A124" s="2">
        <v>143</v>
      </c>
      <c r="C124" s="51">
        <v>35383943</v>
      </c>
      <c r="D124" s="4">
        <v>42641</v>
      </c>
      <c r="E124" s="2">
        <v>3</v>
      </c>
      <c r="F124" s="4">
        <v>23682</v>
      </c>
      <c r="G124" s="2">
        <f t="shared" si="19"/>
        <v>51.942465753424656</v>
      </c>
      <c r="H124" s="2">
        <v>0</v>
      </c>
      <c r="I124" s="2">
        <v>0</v>
      </c>
      <c r="J124" s="4">
        <v>42614</v>
      </c>
      <c r="K124" s="2">
        <f>(D124-J124)/365</f>
        <v>7.3972602739726029E-2</v>
      </c>
      <c r="L124" s="2">
        <v>2</v>
      </c>
      <c r="S124" s="2">
        <v>3</v>
      </c>
      <c r="T124" s="2">
        <v>0</v>
      </c>
      <c r="U124" s="2">
        <v>2</v>
      </c>
      <c r="V124" s="2" t="s">
        <v>113</v>
      </c>
      <c r="W124" s="2">
        <v>1</v>
      </c>
      <c r="X124" s="2">
        <v>7</v>
      </c>
      <c r="Y124" s="2">
        <v>1</v>
      </c>
      <c r="Z124" s="2">
        <v>1</v>
      </c>
      <c r="AA124" s="2">
        <v>1</v>
      </c>
      <c r="AB124" s="2">
        <v>0</v>
      </c>
      <c r="AC124" s="2">
        <v>0</v>
      </c>
      <c r="AD124" s="2">
        <v>0</v>
      </c>
      <c r="AE124" s="2">
        <v>0</v>
      </c>
      <c r="AF124" s="2">
        <v>0</v>
      </c>
      <c r="AG124" s="2">
        <v>0</v>
      </c>
      <c r="AH124" s="2">
        <v>0</v>
      </c>
      <c r="AI124" s="2">
        <v>0</v>
      </c>
      <c r="AJ124" s="2">
        <v>0</v>
      </c>
      <c r="AK124" s="2">
        <v>0</v>
      </c>
      <c r="AL124" s="2">
        <v>0</v>
      </c>
      <c r="AM124" s="2">
        <v>0</v>
      </c>
      <c r="AN124" s="2">
        <v>0</v>
      </c>
      <c r="AO124" s="2">
        <v>0</v>
      </c>
      <c r="AP124" s="2">
        <v>0</v>
      </c>
      <c r="AQ124" s="2">
        <v>0</v>
      </c>
      <c r="AR124" s="2">
        <v>0</v>
      </c>
      <c r="AS124" s="2">
        <v>0</v>
      </c>
      <c r="AT124" s="2">
        <v>14.1</v>
      </c>
      <c r="AU124" s="2">
        <v>8500</v>
      </c>
      <c r="AV124" s="2">
        <v>73.5</v>
      </c>
      <c r="AW124" s="2">
        <f t="shared" si="23"/>
        <v>6247.5</v>
      </c>
      <c r="AX124" s="2">
        <v>3.6</v>
      </c>
      <c r="AY124" s="2">
        <v>10.199999999999999</v>
      </c>
      <c r="AZ124" s="2">
        <v>14</v>
      </c>
      <c r="BA124" s="9"/>
      <c r="BC124" s="2">
        <v>1</v>
      </c>
      <c r="BD124" s="2">
        <v>0</v>
      </c>
      <c r="BE124" s="2">
        <v>0</v>
      </c>
      <c r="BF124" s="2">
        <v>0</v>
      </c>
      <c r="BG124" s="2">
        <v>0</v>
      </c>
      <c r="BH124" s="2">
        <v>1</v>
      </c>
      <c r="BK124" s="2">
        <v>0</v>
      </c>
      <c r="BM124" s="4"/>
      <c r="BN124" s="4"/>
      <c r="BO124" s="4">
        <f t="shared" si="12"/>
        <v>42731</v>
      </c>
      <c r="BP124" s="4">
        <v>42731</v>
      </c>
      <c r="BQ124" s="3">
        <f t="shared" si="13"/>
        <v>90</v>
      </c>
      <c r="BS124" s="3"/>
      <c r="BT124" s="2">
        <v>0</v>
      </c>
      <c r="BV124" s="2" t="s">
        <v>287</v>
      </c>
      <c r="BX124" s="18"/>
      <c r="BY124" s="19"/>
    </row>
    <row r="125" spans="1:77" s="2" customFormat="1" x14ac:dyDescent="0.15">
      <c r="A125" s="2">
        <v>144</v>
      </c>
      <c r="C125" s="51">
        <v>100639645</v>
      </c>
      <c r="D125" s="4">
        <v>42650</v>
      </c>
      <c r="E125" s="2">
        <v>3</v>
      </c>
      <c r="F125" s="4">
        <v>34120</v>
      </c>
      <c r="G125" s="2">
        <f t="shared" si="19"/>
        <v>23.36986301369863</v>
      </c>
      <c r="H125" s="2">
        <v>0</v>
      </c>
      <c r="I125" s="2">
        <v>0</v>
      </c>
      <c r="J125" s="4">
        <v>42644</v>
      </c>
      <c r="K125" s="2">
        <f>(D125-J125)/365</f>
        <v>1.643835616438356E-2</v>
      </c>
      <c r="L125" s="2">
        <v>2</v>
      </c>
      <c r="S125" s="2">
        <v>3</v>
      </c>
      <c r="T125" s="2">
        <v>0</v>
      </c>
      <c r="U125" s="2">
        <v>3</v>
      </c>
      <c r="V125" s="2" t="s">
        <v>288</v>
      </c>
      <c r="W125" s="2">
        <v>1</v>
      </c>
      <c r="X125" s="2">
        <v>7</v>
      </c>
      <c r="Y125" s="2">
        <v>0</v>
      </c>
      <c r="Z125" s="2">
        <v>1</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0</v>
      </c>
      <c r="AR125" s="2">
        <v>0</v>
      </c>
      <c r="AS125" s="2">
        <v>0</v>
      </c>
      <c r="AT125" s="2">
        <v>7</v>
      </c>
      <c r="AU125" s="2">
        <v>9400</v>
      </c>
      <c r="AV125" s="2">
        <v>67.3</v>
      </c>
      <c r="AW125" s="2">
        <f t="shared" si="23"/>
        <v>6326.2</v>
      </c>
      <c r="AX125" s="2">
        <v>4</v>
      </c>
      <c r="AY125" s="2">
        <v>2.9</v>
      </c>
      <c r="AZ125" s="2">
        <v>49</v>
      </c>
      <c r="BA125" s="9"/>
      <c r="BC125" s="2">
        <v>1</v>
      </c>
      <c r="BD125" s="2">
        <v>0</v>
      </c>
      <c r="BE125" s="2">
        <v>0</v>
      </c>
      <c r="BF125" s="2">
        <v>1</v>
      </c>
      <c r="BG125" s="2">
        <v>0</v>
      </c>
      <c r="BH125" s="2">
        <v>0</v>
      </c>
      <c r="BI125" s="2">
        <v>0</v>
      </c>
      <c r="BK125" s="2">
        <v>0</v>
      </c>
      <c r="BL125" s="2">
        <v>0</v>
      </c>
      <c r="BM125" s="4"/>
      <c r="BN125" s="4">
        <v>42863</v>
      </c>
      <c r="BO125" s="4">
        <f t="shared" si="12"/>
        <v>42740</v>
      </c>
      <c r="BP125" s="4">
        <v>42740</v>
      </c>
      <c r="BQ125" s="3">
        <f t="shared" si="13"/>
        <v>90</v>
      </c>
      <c r="BR125" s="4">
        <v>42863</v>
      </c>
      <c r="BS125" s="3">
        <f t="shared" ref="BS125:BS139" si="24">(BR125-D125)</f>
        <v>213</v>
      </c>
      <c r="BT125" s="2">
        <v>0</v>
      </c>
      <c r="BV125" s="2" t="s">
        <v>289</v>
      </c>
      <c r="BX125" s="18"/>
      <c r="BY125" s="19"/>
    </row>
    <row r="126" spans="1:77" s="2" customFormat="1" x14ac:dyDescent="0.15">
      <c r="A126" s="2">
        <v>145</v>
      </c>
      <c r="C126" s="51">
        <v>17815039</v>
      </c>
      <c r="D126" s="4">
        <v>42655</v>
      </c>
      <c r="E126" s="2">
        <v>5</v>
      </c>
      <c r="F126" s="4">
        <v>23974</v>
      </c>
      <c r="G126" s="2">
        <f t="shared" si="19"/>
        <v>51.180821917808217</v>
      </c>
      <c r="H126" s="2">
        <v>0</v>
      </c>
      <c r="I126" s="2">
        <v>0</v>
      </c>
      <c r="J126" s="4"/>
      <c r="U126" s="2">
        <v>1</v>
      </c>
      <c r="V126" s="2" t="s">
        <v>115</v>
      </c>
      <c r="W126" s="2">
        <v>0</v>
      </c>
      <c r="X126" s="2">
        <v>0</v>
      </c>
      <c r="Y126" s="2">
        <v>0</v>
      </c>
      <c r="Z126" s="2">
        <v>1</v>
      </c>
      <c r="AA126" s="2">
        <v>1</v>
      </c>
      <c r="AB126" s="2">
        <v>1</v>
      </c>
      <c r="AC126" s="2">
        <v>0</v>
      </c>
      <c r="AD126" s="2">
        <v>0</v>
      </c>
      <c r="AE126" s="2">
        <v>0</v>
      </c>
      <c r="AF126" s="2">
        <v>0</v>
      </c>
      <c r="AG126" s="2">
        <v>0</v>
      </c>
      <c r="AH126" s="2">
        <v>0</v>
      </c>
      <c r="AI126" s="2">
        <v>0</v>
      </c>
      <c r="AJ126" s="2">
        <v>0</v>
      </c>
      <c r="AK126" s="2">
        <v>0</v>
      </c>
      <c r="AL126" s="2">
        <v>0</v>
      </c>
      <c r="AM126" s="2">
        <v>0</v>
      </c>
      <c r="AN126" s="2">
        <v>0</v>
      </c>
      <c r="AO126" s="2">
        <v>0</v>
      </c>
      <c r="AP126" s="2">
        <v>0</v>
      </c>
      <c r="AQ126" s="2">
        <v>0</v>
      </c>
      <c r="AR126" s="2">
        <v>0</v>
      </c>
      <c r="AS126" s="2">
        <v>0</v>
      </c>
      <c r="AT126" s="2">
        <v>16.8</v>
      </c>
      <c r="AU126" s="2">
        <v>11700</v>
      </c>
      <c r="AV126" s="2">
        <v>91.4</v>
      </c>
      <c r="AW126" s="2">
        <f t="shared" si="23"/>
        <v>10693.8</v>
      </c>
      <c r="AX126" s="2">
        <v>4.5999999999999996</v>
      </c>
      <c r="AY126" s="2">
        <v>1.7</v>
      </c>
      <c r="BA126" s="9"/>
      <c r="BC126" s="2">
        <v>0</v>
      </c>
      <c r="BD126" s="2">
        <v>0</v>
      </c>
      <c r="BE126" s="2">
        <v>0</v>
      </c>
      <c r="BF126" s="2">
        <v>0</v>
      </c>
      <c r="BG126" s="2">
        <v>0</v>
      </c>
      <c r="BH126" s="2">
        <v>0</v>
      </c>
      <c r="BI126" s="2">
        <v>0</v>
      </c>
      <c r="BK126" s="2">
        <v>3</v>
      </c>
      <c r="BL126" s="2">
        <v>0</v>
      </c>
      <c r="BM126" s="4">
        <v>42619</v>
      </c>
      <c r="BN126" s="4">
        <v>42871</v>
      </c>
      <c r="BO126" s="4">
        <f t="shared" si="12"/>
        <v>42745</v>
      </c>
      <c r="BP126" s="4">
        <v>42745</v>
      </c>
      <c r="BQ126" s="3">
        <f t="shared" si="13"/>
        <v>90</v>
      </c>
      <c r="BR126" s="4">
        <v>42871</v>
      </c>
      <c r="BS126" s="3">
        <f t="shared" si="24"/>
        <v>216</v>
      </c>
      <c r="BT126" s="2">
        <v>1</v>
      </c>
      <c r="BU126" s="2" t="s">
        <v>291</v>
      </c>
      <c r="BV126" s="2" t="s">
        <v>292</v>
      </c>
      <c r="BX126" s="18"/>
      <c r="BY126" s="19"/>
    </row>
    <row r="127" spans="1:77" s="2" customFormat="1" x14ac:dyDescent="0.15">
      <c r="A127" s="2">
        <v>146</v>
      </c>
      <c r="C127" s="51">
        <v>100650075</v>
      </c>
      <c r="D127" s="4">
        <v>42654</v>
      </c>
      <c r="E127" s="2">
        <v>3</v>
      </c>
      <c r="F127" s="4">
        <v>23788</v>
      </c>
      <c r="G127" s="2">
        <f t="shared" si="19"/>
        <v>51.68767123287671</v>
      </c>
      <c r="H127" s="2">
        <v>0</v>
      </c>
      <c r="I127" s="2">
        <v>0</v>
      </c>
      <c r="J127" s="4">
        <v>35065</v>
      </c>
      <c r="K127" s="2">
        <f>(D127-J127)/365</f>
        <v>20.791780821917808</v>
      </c>
      <c r="L127" s="2">
        <v>2</v>
      </c>
      <c r="S127" s="2">
        <v>3</v>
      </c>
      <c r="T127" s="2">
        <v>0</v>
      </c>
      <c r="U127" s="2">
        <v>3</v>
      </c>
      <c r="V127" s="2" t="s">
        <v>293</v>
      </c>
      <c r="W127" s="2">
        <v>1</v>
      </c>
      <c r="X127" s="2">
        <v>8</v>
      </c>
      <c r="Y127" s="2">
        <v>0</v>
      </c>
      <c r="Z127" s="2">
        <v>1</v>
      </c>
      <c r="AA127" s="2">
        <v>1</v>
      </c>
      <c r="AB127" s="2">
        <v>0</v>
      </c>
      <c r="AC127" s="2">
        <v>0</v>
      </c>
      <c r="AD127" s="2">
        <v>0</v>
      </c>
      <c r="AE127" s="2">
        <v>1</v>
      </c>
      <c r="AF127" s="2">
        <v>0</v>
      </c>
      <c r="AG127" s="2">
        <v>0</v>
      </c>
      <c r="AH127" s="2">
        <v>0</v>
      </c>
      <c r="AI127" s="2">
        <v>0</v>
      </c>
      <c r="AJ127" s="2">
        <v>0</v>
      </c>
      <c r="AK127" s="2">
        <v>0</v>
      </c>
      <c r="AL127" s="2">
        <v>0</v>
      </c>
      <c r="AM127" s="2">
        <v>0</v>
      </c>
      <c r="AN127" s="2">
        <v>1</v>
      </c>
      <c r="AO127" s="2">
        <v>0</v>
      </c>
      <c r="AP127" s="2">
        <v>0</v>
      </c>
      <c r="AQ127" s="2">
        <v>0</v>
      </c>
      <c r="AR127" s="2">
        <v>0</v>
      </c>
      <c r="AS127" s="2">
        <v>0</v>
      </c>
      <c r="AT127" s="2">
        <v>10.3</v>
      </c>
      <c r="AU127" s="2">
        <v>10.9</v>
      </c>
      <c r="AV127" s="2">
        <v>73</v>
      </c>
      <c r="AW127" s="2">
        <f t="shared" si="23"/>
        <v>7.9570000000000007</v>
      </c>
      <c r="AX127" s="2">
        <v>3</v>
      </c>
      <c r="AY127" s="2">
        <v>2</v>
      </c>
      <c r="AZ127" s="2">
        <v>39</v>
      </c>
      <c r="BA127" s="9"/>
      <c r="BC127" s="2">
        <v>1</v>
      </c>
      <c r="BD127" s="2">
        <v>0</v>
      </c>
      <c r="BE127" s="2">
        <v>0</v>
      </c>
      <c r="BF127" s="2">
        <v>0</v>
      </c>
      <c r="BG127" s="2">
        <v>0</v>
      </c>
      <c r="BH127" s="2">
        <v>1</v>
      </c>
      <c r="BI127" s="2">
        <v>1</v>
      </c>
      <c r="BJ127" s="4">
        <v>42658</v>
      </c>
      <c r="BK127" s="2">
        <v>0</v>
      </c>
      <c r="BL127" s="2">
        <v>1</v>
      </c>
      <c r="BM127" s="4">
        <v>42801</v>
      </c>
      <c r="BN127" s="4">
        <v>42870</v>
      </c>
      <c r="BO127" s="4">
        <f t="shared" si="12"/>
        <v>42744</v>
      </c>
      <c r="BP127" s="4">
        <v>42658</v>
      </c>
      <c r="BQ127" s="3">
        <f t="shared" si="13"/>
        <v>4</v>
      </c>
      <c r="BR127" s="4">
        <v>42658</v>
      </c>
      <c r="BS127" s="3">
        <f t="shared" si="24"/>
        <v>4</v>
      </c>
      <c r="BT127" s="2">
        <v>0</v>
      </c>
      <c r="BX127" s="18"/>
      <c r="BY127" s="19"/>
    </row>
    <row r="128" spans="1:77" s="2" customFormat="1" x14ac:dyDescent="0.15">
      <c r="A128" s="2">
        <v>147</v>
      </c>
      <c r="C128" s="51">
        <v>100205462</v>
      </c>
      <c r="D128" s="4">
        <v>42649</v>
      </c>
      <c r="E128" s="2">
        <v>1</v>
      </c>
      <c r="F128" s="4">
        <v>20912</v>
      </c>
      <c r="G128" s="2">
        <f t="shared" si="19"/>
        <v>59.553424657534244</v>
      </c>
      <c r="H128" s="2">
        <v>1</v>
      </c>
      <c r="I128" s="2">
        <v>2</v>
      </c>
      <c r="J128" s="4">
        <v>41275</v>
      </c>
      <c r="K128" s="2">
        <f>(D128-J128)/365</f>
        <v>3.7643835616438355</v>
      </c>
      <c r="L128" s="2">
        <v>1</v>
      </c>
      <c r="M128" s="2">
        <v>1</v>
      </c>
      <c r="N128" s="2">
        <v>1</v>
      </c>
      <c r="O128" s="2">
        <v>1</v>
      </c>
      <c r="P128" s="2">
        <v>0</v>
      </c>
      <c r="Q128" s="2">
        <v>0</v>
      </c>
      <c r="R128" s="2">
        <v>0</v>
      </c>
      <c r="T128" s="2">
        <v>1</v>
      </c>
      <c r="U128" s="2">
        <v>2</v>
      </c>
      <c r="V128" s="2" t="s">
        <v>113</v>
      </c>
      <c r="W128" s="2">
        <v>1</v>
      </c>
      <c r="X128" s="2">
        <v>6</v>
      </c>
      <c r="Y128" s="2">
        <v>1</v>
      </c>
      <c r="Z128" s="2">
        <v>1</v>
      </c>
      <c r="AA128" s="2">
        <v>1</v>
      </c>
      <c r="AB128" s="2">
        <v>0</v>
      </c>
      <c r="AC128" s="2">
        <v>0</v>
      </c>
      <c r="AD128" s="2">
        <v>0</v>
      </c>
      <c r="AE128" s="2">
        <v>0</v>
      </c>
      <c r="AF128" s="2">
        <v>1</v>
      </c>
      <c r="AG128" s="2">
        <v>0</v>
      </c>
      <c r="AH128" s="2">
        <v>0</v>
      </c>
      <c r="AI128" s="2">
        <v>0</v>
      </c>
      <c r="AJ128" s="2">
        <v>0</v>
      </c>
      <c r="AK128" s="2">
        <v>0</v>
      </c>
      <c r="AL128" s="2">
        <v>0</v>
      </c>
      <c r="AM128" s="2">
        <v>0</v>
      </c>
      <c r="AN128" s="2">
        <v>0</v>
      </c>
      <c r="AO128" s="2">
        <v>0</v>
      </c>
      <c r="AP128" s="2">
        <v>0</v>
      </c>
      <c r="AQ128" s="2">
        <v>0</v>
      </c>
      <c r="AR128" s="2">
        <v>0</v>
      </c>
      <c r="AS128" s="2">
        <v>0</v>
      </c>
      <c r="AT128" s="2">
        <v>12.6</v>
      </c>
      <c r="AU128" s="2">
        <v>12.2</v>
      </c>
      <c r="AV128" s="2">
        <v>63.5</v>
      </c>
      <c r="AW128" s="2">
        <f t="shared" si="23"/>
        <v>7.746999999999999</v>
      </c>
      <c r="AX128" s="2">
        <v>4.2</v>
      </c>
      <c r="AY128" s="2">
        <v>2</v>
      </c>
      <c r="AZ128" s="2">
        <v>78</v>
      </c>
      <c r="BA128" s="9">
        <v>199</v>
      </c>
      <c r="BB128" s="2">
        <v>1</v>
      </c>
      <c r="BC128" s="2">
        <v>1</v>
      </c>
      <c r="BD128" s="2">
        <v>0</v>
      </c>
      <c r="BE128" s="2">
        <v>0</v>
      </c>
      <c r="BF128" s="2">
        <v>1</v>
      </c>
      <c r="BG128" s="2">
        <v>0</v>
      </c>
      <c r="BH128" s="2">
        <v>0</v>
      </c>
      <c r="BI128" s="2">
        <v>0</v>
      </c>
      <c r="BK128" s="2">
        <v>0</v>
      </c>
      <c r="BL128" s="2">
        <v>0</v>
      </c>
      <c r="BM128" s="4"/>
      <c r="BN128" s="4">
        <v>42933</v>
      </c>
      <c r="BO128" s="4">
        <f t="shared" si="12"/>
        <v>42739</v>
      </c>
      <c r="BP128" s="4">
        <v>42933</v>
      </c>
      <c r="BQ128" s="3">
        <f t="shared" si="13"/>
        <v>284</v>
      </c>
      <c r="BR128" s="4">
        <v>42732</v>
      </c>
      <c r="BS128" s="3">
        <f t="shared" si="24"/>
        <v>83</v>
      </c>
      <c r="BT128" s="2">
        <v>0</v>
      </c>
      <c r="BX128" s="18"/>
      <c r="BY128" s="19"/>
    </row>
    <row r="129" spans="1:77" s="2" customFormat="1" x14ac:dyDescent="0.15">
      <c r="A129" s="2">
        <v>148</v>
      </c>
      <c r="C129" s="51">
        <v>29447721</v>
      </c>
      <c r="D129" s="4">
        <v>42656</v>
      </c>
      <c r="E129" s="2">
        <v>1</v>
      </c>
      <c r="F129" s="4">
        <v>19577</v>
      </c>
      <c r="G129" s="2">
        <f t="shared" si="19"/>
        <v>63.230136986301368</v>
      </c>
      <c r="H129" s="2">
        <v>1</v>
      </c>
      <c r="I129" s="2">
        <v>0</v>
      </c>
      <c r="J129" s="4">
        <v>26299</v>
      </c>
      <c r="K129" s="2">
        <f>(D129-J129)/365</f>
        <v>44.813698630136983</v>
      </c>
      <c r="L129" s="2">
        <v>1</v>
      </c>
      <c r="M129" s="2">
        <v>1</v>
      </c>
      <c r="N129" s="2">
        <v>1</v>
      </c>
      <c r="O129" s="2">
        <v>0</v>
      </c>
      <c r="P129" s="2">
        <v>1</v>
      </c>
      <c r="Q129" s="2">
        <v>0</v>
      </c>
      <c r="R129" s="2">
        <v>1</v>
      </c>
      <c r="T129" s="2">
        <v>0</v>
      </c>
      <c r="U129" s="2">
        <v>1</v>
      </c>
      <c r="V129" s="2" t="s">
        <v>115</v>
      </c>
      <c r="W129" s="2">
        <v>0</v>
      </c>
      <c r="X129" s="2">
        <v>0</v>
      </c>
      <c r="Y129" s="2">
        <v>1</v>
      </c>
      <c r="Z129" s="2">
        <v>1</v>
      </c>
      <c r="AA129" s="2">
        <v>0</v>
      </c>
      <c r="AB129" s="2">
        <v>1</v>
      </c>
      <c r="AC129" s="2">
        <v>0</v>
      </c>
      <c r="AD129" s="2">
        <v>0</v>
      </c>
      <c r="AE129" s="2">
        <v>1</v>
      </c>
      <c r="AF129" s="2">
        <v>0</v>
      </c>
      <c r="AG129" s="2">
        <v>0</v>
      </c>
      <c r="AH129" s="2">
        <v>0</v>
      </c>
      <c r="AI129" s="2">
        <v>0</v>
      </c>
      <c r="AJ129" s="2">
        <v>1</v>
      </c>
      <c r="AK129" s="2">
        <v>0</v>
      </c>
      <c r="AL129" s="2">
        <v>0</v>
      </c>
      <c r="AM129" s="2">
        <v>0</v>
      </c>
      <c r="AN129" s="2">
        <v>0</v>
      </c>
      <c r="AO129" s="2">
        <v>0</v>
      </c>
      <c r="AP129" s="2">
        <v>0</v>
      </c>
      <c r="AQ129" s="2">
        <v>0</v>
      </c>
      <c r="AR129" s="2">
        <v>0</v>
      </c>
      <c r="AS129" s="2">
        <v>0</v>
      </c>
      <c r="AT129" s="2">
        <v>11.2</v>
      </c>
      <c r="AU129" s="2">
        <v>5700</v>
      </c>
      <c r="AV129" s="2">
        <v>79.900000000000006</v>
      </c>
      <c r="AW129" s="2">
        <f t="shared" si="23"/>
        <v>4554.3</v>
      </c>
      <c r="AX129" s="2">
        <v>3.9</v>
      </c>
      <c r="AY129" s="2">
        <v>1.4</v>
      </c>
      <c r="BA129" s="9"/>
      <c r="BC129" s="2">
        <v>0</v>
      </c>
      <c r="BD129" s="2">
        <v>0</v>
      </c>
      <c r="BE129" s="2">
        <v>0</v>
      </c>
      <c r="BF129" s="2">
        <v>0</v>
      </c>
      <c r="BG129" s="2">
        <v>0</v>
      </c>
      <c r="BH129" s="2">
        <v>0</v>
      </c>
      <c r="BI129" s="2">
        <v>0</v>
      </c>
      <c r="BK129" s="2">
        <v>0</v>
      </c>
      <c r="BL129" s="2">
        <v>0</v>
      </c>
      <c r="BM129" s="4"/>
      <c r="BN129" s="4">
        <v>42864</v>
      </c>
      <c r="BO129" s="4">
        <f t="shared" si="12"/>
        <v>42746</v>
      </c>
      <c r="BP129" s="4">
        <v>42746</v>
      </c>
      <c r="BQ129" s="3">
        <f t="shared" si="13"/>
        <v>90</v>
      </c>
      <c r="BR129" s="4">
        <v>42864</v>
      </c>
      <c r="BS129" s="3">
        <f t="shared" si="24"/>
        <v>208</v>
      </c>
      <c r="BT129" s="2">
        <v>0</v>
      </c>
      <c r="BV129" s="2" t="s">
        <v>296</v>
      </c>
      <c r="BX129" s="18"/>
      <c r="BY129" s="19"/>
    </row>
    <row r="130" spans="1:77" s="2" customFormat="1" x14ac:dyDescent="0.15">
      <c r="A130" s="2">
        <v>149</v>
      </c>
      <c r="C130" s="51">
        <v>25579631</v>
      </c>
      <c r="D130" s="4">
        <v>42662</v>
      </c>
      <c r="E130" s="2">
        <v>3</v>
      </c>
      <c r="F130" s="4">
        <v>28439</v>
      </c>
      <c r="G130" s="2">
        <f t="shared" ref="G130:G143" si="25">(D130-F130)/365</f>
        <v>38.967123287671235</v>
      </c>
      <c r="H130" s="2">
        <v>0</v>
      </c>
      <c r="I130" s="2">
        <v>0</v>
      </c>
      <c r="J130" s="4">
        <v>32874</v>
      </c>
      <c r="K130" s="2">
        <f>(D130-J130)/365</f>
        <v>26.816438356164383</v>
      </c>
      <c r="L130" s="2">
        <v>2</v>
      </c>
      <c r="S130" s="2">
        <v>3</v>
      </c>
      <c r="T130" s="2">
        <v>0</v>
      </c>
      <c r="U130" s="2">
        <v>2</v>
      </c>
      <c r="V130" s="2" t="s">
        <v>282</v>
      </c>
      <c r="W130" s="2">
        <v>0</v>
      </c>
      <c r="X130" s="2">
        <v>0</v>
      </c>
      <c r="Y130" s="2">
        <v>0</v>
      </c>
      <c r="Z130" s="2">
        <v>1</v>
      </c>
      <c r="AA130" s="2">
        <v>1</v>
      </c>
      <c r="AB130" s="2">
        <v>1</v>
      </c>
      <c r="AC130" s="2">
        <v>0</v>
      </c>
      <c r="AD130" s="2">
        <v>0</v>
      </c>
      <c r="AE130" s="2">
        <v>0</v>
      </c>
      <c r="AF130" s="2">
        <v>1</v>
      </c>
      <c r="AG130" s="2">
        <v>0</v>
      </c>
      <c r="AH130" s="2">
        <v>0</v>
      </c>
      <c r="AI130" s="2">
        <v>0</v>
      </c>
      <c r="AJ130" s="2">
        <v>0</v>
      </c>
      <c r="AK130" s="2">
        <v>0</v>
      </c>
      <c r="AL130" s="2">
        <v>0</v>
      </c>
      <c r="AM130" s="2">
        <v>0</v>
      </c>
      <c r="AN130" s="2">
        <v>1</v>
      </c>
      <c r="AO130" s="2">
        <v>0</v>
      </c>
      <c r="AP130" s="2">
        <v>0</v>
      </c>
      <c r="AQ130" s="2">
        <v>0</v>
      </c>
      <c r="AR130" s="2">
        <v>0</v>
      </c>
      <c r="AS130" s="2">
        <v>0</v>
      </c>
      <c r="AT130" s="2">
        <v>13.9</v>
      </c>
      <c r="AU130" s="2">
        <v>8000</v>
      </c>
      <c r="AV130" s="2">
        <v>62</v>
      </c>
      <c r="AW130" s="2">
        <f t="shared" si="23"/>
        <v>4960</v>
      </c>
      <c r="AX130" s="2">
        <v>4</v>
      </c>
      <c r="AY130" s="2">
        <v>1</v>
      </c>
      <c r="BA130" s="9">
        <v>837</v>
      </c>
      <c r="BB130" s="2">
        <v>0</v>
      </c>
      <c r="BC130" s="2">
        <v>0</v>
      </c>
      <c r="BD130" s="2">
        <v>1</v>
      </c>
      <c r="BE130" s="2">
        <v>0</v>
      </c>
      <c r="BF130" s="2">
        <v>0</v>
      </c>
      <c r="BG130" s="2">
        <v>0</v>
      </c>
      <c r="BH130" s="2">
        <v>0</v>
      </c>
      <c r="BI130" s="2">
        <v>0</v>
      </c>
      <c r="BK130" s="2">
        <v>0</v>
      </c>
      <c r="BL130" s="2">
        <v>0</v>
      </c>
      <c r="BM130" s="4"/>
      <c r="BN130" s="4">
        <v>42872</v>
      </c>
      <c r="BO130" s="4">
        <f t="shared" ref="BO130:BO193" si="26">(D130+90)</f>
        <v>42752</v>
      </c>
      <c r="BP130" s="4">
        <v>42752</v>
      </c>
      <c r="BQ130" s="3">
        <f t="shared" ref="BQ130:BQ193" si="27">(BP130-D130)</f>
        <v>90</v>
      </c>
      <c r="BR130" s="4">
        <v>42872</v>
      </c>
      <c r="BS130" s="3">
        <f t="shared" si="24"/>
        <v>210</v>
      </c>
      <c r="BT130" s="2">
        <v>1</v>
      </c>
      <c r="BU130" s="2" t="s">
        <v>297</v>
      </c>
      <c r="BX130" s="18"/>
      <c r="BY130" s="19"/>
    </row>
    <row r="131" spans="1:77" s="2" customFormat="1" x14ac:dyDescent="0.15">
      <c r="A131" s="2">
        <v>150</v>
      </c>
      <c r="C131" s="51">
        <v>13965043</v>
      </c>
      <c r="D131" s="4">
        <v>42661</v>
      </c>
      <c r="E131" s="2">
        <v>5</v>
      </c>
      <c r="F131" s="4">
        <v>14312</v>
      </c>
      <c r="G131" s="2">
        <f t="shared" si="25"/>
        <v>77.668493150684938</v>
      </c>
      <c r="H131" s="2">
        <v>1</v>
      </c>
      <c r="I131" s="2">
        <v>0</v>
      </c>
      <c r="J131" s="4"/>
      <c r="U131" s="2">
        <v>0</v>
      </c>
      <c r="V131" s="2">
        <v>0</v>
      </c>
      <c r="W131" s="2">
        <v>0</v>
      </c>
      <c r="X131" s="2">
        <v>0</v>
      </c>
      <c r="Y131" s="2">
        <v>0</v>
      </c>
      <c r="Z131" s="2">
        <v>1</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BA131" s="9"/>
      <c r="BC131" s="2">
        <v>0</v>
      </c>
      <c r="BD131" s="2">
        <v>0</v>
      </c>
      <c r="BE131" s="2">
        <v>0</v>
      </c>
      <c r="BF131" s="2">
        <v>0</v>
      </c>
      <c r="BG131" s="2">
        <v>0</v>
      </c>
      <c r="BH131" s="2">
        <v>0</v>
      </c>
      <c r="BI131" s="2">
        <v>0</v>
      </c>
      <c r="BK131" s="2">
        <v>1</v>
      </c>
      <c r="BL131" s="2">
        <v>0</v>
      </c>
      <c r="BM131" s="4">
        <v>42536</v>
      </c>
      <c r="BN131" s="4">
        <v>42865</v>
      </c>
      <c r="BO131" s="4">
        <f t="shared" si="26"/>
        <v>42751</v>
      </c>
      <c r="BP131" s="4">
        <v>42751</v>
      </c>
      <c r="BQ131" s="3">
        <f t="shared" si="27"/>
        <v>90</v>
      </c>
      <c r="BR131" s="4">
        <v>42865</v>
      </c>
      <c r="BS131" s="3">
        <f t="shared" si="24"/>
        <v>204</v>
      </c>
      <c r="BT131" s="2">
        <v>0</v>
      </c>
      <c r="BX131" s="18"/>
      <c r="BY131" s="19"/>
    </row>
    <row r="132" spans="1:77" s="2" customFormat="1" x14ac:dyDescent="0.15">
      <c r="A132" s="2">
        <v>151</v>
      </c>
      <c r="C132" s="51">
        <v>100442820</v>
      </c>
      <c r="D132" s="4">
        <v>42665</v>
      </c>
      <c r="E132" s="2">
        <v>3</v>
      </c>
      <c r="F132" s="4">
        <v>27254</v>
      </c>
      <c r="G132" s="2">
        <f t="shared" si="25"/>
        <v>42.221917808219175</v>
      </c>
      <c r="H132" s="2">
        <v>1</v>
      </c>
      <c r="I132" s="2">
        <v>2</v>
      </c>
      <c r="J132" s="4">
        <v>41852</v>
      </c>
      <c r="K132" s="2">
        <f t="shared" ref="K132:K137" si="28">(D132-J132)/365</f>
        <v>2.2273972602739724</v>
      </c>
      <c r="L132" s="2">
        <v>2</v>
      </c>
      <c r="S132" s="2">
        <v>3</v>
      </c>
      <c r="T132" s="2">
        <v>0</v>
      </c>
      <c r="U132" s="2">
        <v>2</v>
      </c>
      <c r="V132" s="2" t="s">
        <v>113</v>
      </c>
      <c r="W132" s="2">
        <v>1</v>
      </c>
      <c r="X132" s="2">
        <v>1</v>
      </c>
      <c r="Y132" s="2">
        <v>0</v>
      </c>
      <c r="Z132" s="2">
        <v>1</v>
      </c>
      <c r="AA132" s="2">
        <v>0</v>
      </c>
      <c r="AB132" s="2">
        <v>0</v>
      </c>
      <c r="AC132" s="2">
        <v>0</v>
      </c>
      <c r="AD132" s="2">
        <v>0</v>
      </c>
      <c r="AE132" s="2">
        <v>0</v>
      </c>
      <c r="AF132" s="2">
        <v>0</v>
      </c>
      <c r="AG132" s="2">
        <v>0</v>
      </c>
      <c r="AH132" s="2">
        <v>1</v>
      </c>
      <c r="AI132" s="2">
        <v>0</v>
      </c>
      <c r="AJ132" s="2">
        <v>0</v>
      </c>
      <c r="AK132" s="2">
        <v>0</v>
      </c>
      <c r="AL132" s="2">
        <v>0</v>
      </c>
      <c r="AM132" s="2">
        <v>0</v>
      </c>
      <c r="AN132" s="2">
        <v>0</v>
      </c>
      <c r="AO132" s="2">
        <v>0</v>
      </c>
      <c r="AP132" s="2">
        <v>0</v>
      </c>
      <c r="AQ132" s="2">
        <v>0</v>
      </c>
      <c r="AR132" s="2">
        <v>0</v>
      </c>
      <c r="AS132" s="2">
        <v>0</v>
      </c>
      <c r="AT132" s="2">
        <v>11.4</v>
      </c>
      <c r="AU132" s="2">
        <v>4300</v>
      </c>
      <c r="AV132" s="2">
        <v>70</v>
      </c>
      <c r="AW132" s="2">
        <f>(AV132*AU132)/100</f>
        <v>3010</v>
      </c>
      <c r="AX132" s="2">
        <v>4.5</v>
      </c>
      <c r="AY132" s="2">
        <v>1.4</v>
      </c>
      <c r="AZ132" s="2">
        <v>44</v>
      </c>
      <c r="BA132" s="9"/>
      <c r="BC132" s="2">
        <v>1</v>
      </c>
      <c r="BD132" s="2">
        <v>0</v>
      </c>
      <c r="BE132" s="2">
        <v>0</v>
      </c>
      <c r="BF132" s="2">
        <v>0</v>
      </c>
      <c r="BG132" s="2">
        <v>0</v>
      </c>
      <c r="BH132" s="2">
        <v>0</v>
      </c>
      <c r="BI132" s="2">
        <v>0</v>
      </c>
      <c r="BK132" s="2">
        <v>0</v>
      </c>
      <c r="BL132" s="2">
        <v>0</v>
      </c>
      <c r="BM132" s="4"/>
      <c r="BN132" s="4">
        <v>42845</v>
      </c>
      <c r="BO132" s="4">
        <f t="shared" si="26"/>
        <v>42755</v>
      </c>
      <c r="BP132" s="4">
        <v>42755</v>
      </c>
      <c r="BQ132" s="3">
        <f t="shared" si="27"/>
        <v>90</v>
      </c>
      <c r="BR132" s="4">
        <v>42845</v>
      </c>
      <c r="BS132" s="3">
        <f t="shared" si="24"/>
        <v>180</v>
      </c>
      <c r="BT132" s="2">
        <v>0</v>
      </c>
      <c r="BV132" s="2" t="s">
        <v>300</v>
      </c>
      <c r="BX132" s="18"/>
      <c r="BY132" s="19"/>
    </row>
    <row r="133" spans="1:77" s="2" customFormat="1" x14ac:dyDescent="0.15">
      <c r="A133" s="2">
        <v>152</v>
      </c>
      <c r="C133" s="51">
        <v>26736675</v>
      </c>
      <c r="D133" s="4">
        <v>42667</v>
      </c>
      <c r="E133" s="2">
        <v>4</v>
      </c>
      <c r="F133" s="4">
        <v>35180</v>
      </c>
      <c r="G133" s="2">
        <f t="shared" si="25"/>
        <v>20.512328767123286</v>
      </c>
      <c r="H133" s="2">
        <v>0</v>
      </c>
      <c r="I133" s="2">
        <v>0</v>
      </c>
      <c r="J133" s="4">
        <v>42309</v>
      </c>
      <c r="K133" s="2">
        <f t="shared" si="28"/>
        <v>0.98082191780821915</v>
      </c>
      <c r="L133" s="2">
        <v>2</v>
      </c>
      <c r="S133" s="2">
        <v>2</v>
      </c>
      <c r="U133" s="2">
        <v>2</v>
      </c>
      <c r="V133" s="2" t="s">
        <v>78</v>
      </c>
      <c r="W133" s="2">
        <v>1</v>
      </c>
      <c r="X133" s="2">
        <v>4</v>
      </c>
      <c r="Y133" s="2">
        <v>0</v>
      </c>
      <c r="Z133" s="2">
        <v>0</v>
      </c>
      <c r="AA133" s="2">
        <v>1</v>
      </c>
      <c r="AB133" s="2">
        <v>0</v>
      </c>
      <c r="AC133" s="2">
        <v>1</v>
      </c>
      <c r="AD133" s="2">
        <v>0</v>
      </c>
      <c r="AE133" s="2">
        <v>1</v>
      </c>
      <c r="AF133" s="2">
        <v>0</v>
      </c>
      <c r="AG133" s="2">
        <v>0</v>
      </c>
      <c r="AH133" s="2">
        <v>0</v>
      </c>
      <c r="AI133" s="2">
        <v>0</v>
      </c>
      <c r="AJ133" s="2">
        <v>1</v>
      </c>
      <c r="AK133" s="2">
        <v>0</v>
      </c>
      <c r="AL133" s="2">
        <v>0</v>
      </c>
      <c r="AM133" s="2">
        <v>0</v>
      </c>
      <c r="AN133" s="2">
        <v>0</v>
      </c>
      <c r="AO133" s="2">
        <v>0</v>
      </c>
      <c r="AP133" s="2">
        <v>0</v>
      </c>
      <c r="AQ133" s="2">
        <v>0</v>
      </c>
      <c r="AR133" s="2">
        <v>0</v>
      </c>
      <c r="AS133" s="2">
        <v>0</v>
      </c>
      <c r="AT133" s="2">
        <v>13</v>
      </c>
      <c r="AU133" s="2">
        <v>17900</v>
      </c>
      <c r="AV133" s="2">
        <v>69.2</v>
      </c>
      <c r="AW133" s="2">
        <f>(AV133*AU133)/100</f>
        <v>12386.8</v>
      </c>
      <c r="AX133" s="2">
        <v>3.7</v>
      </c>
      <c r="AY133" s="2">
        <v>0.2</v>
      </c>
      <c r="BA133" s="9"/>
      <c r="BC133" s="2">
        <v>0</v>
      </c>
      <c r="BD133" s="2">
        <v>0</v>
      </c>
      <c r="BE133" s="2">
        <v>0</v>
      </c>
      <c r="BF133" s="2">
        <v>0</v>
      </c>
      <c r="BG133" s="2">
        <v>0</v>
      </c>
      <c r="BH133" s="2">
        <v>0</v>
      </c>
      <c r="BI133" s="2">
        <v>0</v>
      </c>
      <c r="BK133" s="2">
        <v>0</v>
      </c>
      <c r="BL133" s="3">
        <v>1</v>
      </c>
      <c r="BM133" s="4"/>
      <c r="BN133" s="4">
        <v>42872</v>
      </c>
      <c r="BO133" s="4">
        <f t="shared" si="26"/>
        <v>42757</v>
      </c>
      <c r="BP133" s="4">
        <v>42757</v>
      </c>
      <c r="BQ133" s="3">
        <f t="shared" si="27"/>
        <v>90</v>
      </c>
      <c r="BR133" s="4">
        <v>42872</v>
      </c>
      <c r="BS133" s="3">
        <f t="shared" si="24"/>
        <v>205</v>
      </c>
      <c r="BT133" s="2">
        <v>0</v>
      </c>
      <c r="BV133" s="2" t="s">
        <v>307</v>
      </c>
      <c r="BX133" s="18"/>
      <c r="BY133" s="19"/>
    </row>
    <row r="134" spans="1:77" s="2" customFormat="1" x14ac:dyDescent="0.15">
      <c r="A134" s="2">
        <v>153</v>
      </c>
      <c r="C134" s="51">
        <v>38232216</v>
      </c>
      <c r="D134" s="4">
        <v>42676</v>
      </c>
      <c r="E134" s="2">
        <v>1</v>
      </c>
      <c r="F134" s="4">
        <v>33155</v>
      </c>
      <c r="G134" s="2">
        <f t="shared" si="25"/>
        <v>26.084931506849315</v>
      </c>
      <c r="H134" s="2">
        <v>1</v>
      </c>
      <c r="I134" s="2">
        <v>0</v>
      </c>
      <c r="J134" s="4">
        <v>41640</v>
      </c>
      <c r="K134" s="2">
        <f t="shared" si="28"/>
        <v>2.8383561643835615</v>
      </c>
      <c r="L134" s="2">
        <v>1</v>
      </c>
      <c r="M134" s="2">
        <v>2</v>
      </c>
      <c r="N134" s="2">
        <v>0</v>
      </c>
      <c r="O134" s="2">
        <v>0</v>
      </c>
      <c r="P134" s="2">
        <v>0</v>
      </c>
      <c r="Q134" s="2">
        <v>0</v>
      </c>
      <c r="R134" s="2">
        <v>0</v>
      </c>
      <c r="T134" s="2">
        <v>0</v>
      </c>
      <c r="U134" s="2">
        <v>2</v>
      </c>
      <c r="V134" s="2" t="s">
        <v>317</v>
      </c>
      <c r="W134" s="2">
        <v>1</v>
      </c>
      <c r="X134" s="2">
        <v>3</v>
      </c>
      <c r="Y134" s="2">
        <v>0</v>
      </c>
      <c r="Z134" s="2">
        <v>1</v>
      </c>
      <c r="AA134" s="2">
        <v>1</v>
      </c>
      <c r="AB134" s="2">
        <v>0</v>
      </c>
      <c r="AC134" s="2">
        <v>1</v>
      </c>
      <c r="AD134" s="2">
        <v>0</v>
      </c>
      <c r="AE134" s="2">
        <v>1</v>
      </c>
      <c r="AF134" s="2">
        <v>0</v>
      </c>
      <c r="AG134" s="2">
        <v>0</v>
      </c>
      <c r="AH134" s="2">
        <v>1</v>
      </c>
      <c r="AI134" s="2">
        <v>0</v>
      </c>
      <c r="AJ134" s="2">
        <v>0</v>
      </c>
      <c r="AK134" s="2">
        <v>1</v>
      </c>
      <c r="AL134" s="2">
        <v>0</v>
      </c>
      <c r="AM134" s="2">
        <v>0</v>
      </c>
      <c r="AN134" s="2">
        <v>0</v>
      </c>
      <c r="AO134" s="2">
        <v>0</v>
      </c>
      <c r="AP134" s="2">
        <v>0</v>
      </c>
      <c r="AQ134" s="2">
        <v>0</v>
      </c>
      <c r="AR134" s="2">
        <v>0</v>
      </c>
      <c r="AS134" s="2">
        <v>0</v>
      </c>
      <c r="AT134" s="2">
        <v>13.1</v>
      </c>
      <c r="AU134" s="2">
        <v>8800</v>
      </c>
      <c r="AX134" s="2">
        <v>4.3</v>
      </c>
      <c r="AY134" s="2">
        <v>1E-3</v>
      </c>
      <c r="AZ134" s="2">
        <v>8</v>
      </c>
      <c r="BA134" s="9"/>
      <c r="BC134" s="2">
        <v>0</v>
      </c>
      <c r="BD134" s="2">
        <v>1</v>
      </c>
      <c r="BE134" s="2">
        <v>0</v>
      </c>
      <c r="BF134" s="2">
        <v>0</v>
      </c>
      <c r="BG134" s="2">
        <v>0</v>
      </c>
      <c r="BH134" s="2">
        <v>0</v>
      </c>
      <c r="BI134" s="2">
        <v>0</v>
      </c>
      <c r="BK134" s="2">
        <v>0</v>
      </c>
      <c r="BL134" s="2">
        <v>1</v>
      </c>
      <c r="BM134" s="4">
        <v>42847</v>
      </c>
      <c r="BN134" s="4">
        <v>42872</v>
      </c>
      <c r="BO134" s="4">
        <f t="shared" si="26"/>
        <v>42766</v>
      </c>
      <c r="BP134" s="4">
        <v>42766</v>
      </c>
      <c r="BQ134" s="3">
        <f t="shared" si="27"/>
        <v>90</v>
      </c>
      <c r="BR134" s="4">
        <v>42872</v>
      </c>
      <c r="BS134" s="3">
        <f t="shared" si="24"/>
        <v>196</v>
      </c>
      <c r="BT134" s="2">
        <v>1</v>
      </c>
      <c r="BU134" s="2" t="s">
        <v>318</v>
      </c>
      <c r="BV134" s="2" t="s">
        <v>319</v>
      </c>
      <c r="BX134" s="18"/>
      <c r="BY134" s="19"/>
    </row>
    <row r="135" spans="1:77" s="2" customFormat="1" x14ac:dyDescent="0.15">
      <c r="A135" s="2">
        <v>154</v>
      </c>
      <c r="C135" s="51">
        <v>41925437</v>
      </c>
      <c r="D135" s="4">
        <v>42681</v>
      </c>
      <c r="E135" s="2">
        <v>1</v>
      </c>
      <c r="F135" s="4">
        <v>34640</v>
      </c>
      <c r="G135" s="2">
        <f t="shared" si="25"/>
        <v>22.030136986301368</v>
      </c>
      <c r="H135" s="2">
        <v>1</v>
      </c>
      <c r="I135" s="2">
        <v>0</v>
      </c>
      <c r="J135" s="4">
        <v>42491</v>
      </c>
      <c r="K135" s="2">
        <f t="shared" si="28"/>
        <v>0.52054794520547942</v>
      </c>
      <c r="L135" s="2">
        <v>1</v>
      </c>
      <c r="M135" s="2">
        <v>1</v>
      </c>
      <c r="N135" s="2">
        <v>0</v>
      </c>
      <c r="O135" s="2">
        <v>0</v>
      </c>
      <c r="P135" s="2">
        <v>0</v>
      </c>
      <c r="Q135" s="2">
        <v>0</v>
      </c>
      <c r="R135" s="2">
        <v>0</v>
      </c>
      <c r="T135" s="2">
        <v>0</v>
      </c>
      <c r="U135" s="2">
        <v>3</v>
      </c>
      <c r="V135" s="2" t="s">
        <v>246</v>
      </c>
      <c r="W135" s="2">
        <v>1</v>
      </c>
      <c r="X135" s="2">
        <v>8</v>
      </c>
      <c r="Y135" s="2">
        <v>0</v>
      </c>
      <c r="Z135" s="2">
        <v>0</v>
      </c>
      <c r="AA135" s="2">
        <v>1</v>
      </c>
      <c r="AB135" s="2">
        <v>1</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10.9</v>
      </c>
      <c r="AU135" s="2">
        <v>6000</v>
      </c>
      <c r="AV135" s="2">
        <v>57.4</v>
      </c>
      <c r="AW135" s="2">
        <f t="shared" ref="AW135:AW143" si="29">(AV135*AU135)/100</f>
        <v>3444</v>
      </c>
      <c r="AX135" s="2">
        <v>3.5</v>
      </c>
      <c r="AY135" s="2">
        <v>6.4</v>
      </c>
      <c r="BA135" s="9"/>
      <c r="BC135" s="2">
        <v>1</v>
      </c>
      <c r="BD135" s="2">
        <v>0</v>
      </c>
      <c r="BE135" s="2">
        <v>1</v>
      </c>
      <c r="BF135" s="2">
        <v>0</v>
      </c>
      <c r="BG135" s="2">
        <v>0</v>
      </c>
      <c r="BH135" s="2">
        <v>0</v>
      </c>
      <c r="BI135" s="2">
        <v>1</v>
      </c>
      <c r="BJ135" s="4">
        <v>42828</v>
      </c>
      <c r="BK135" s="2">
        <v>3</v>
      </c>
      <c r="BL135" s="2">
        <v>10</v>
      </c>
      <c r="BM135" s="4">
        <v>42730</v>
      </c>
      <c r="BN135" s="4">
        <v>42872</v>
      </c>
      <c r="BO135" s="4">
        <f t="shared" si="26"/>
        <v>42771</v>
      </c>
      <c r="BP135" s="4">
        <v>42771</v>
      </c>
      <c r="BQ135" s="3">
        <f t="shared" si="27"/>
        <v>90</v>
      </c>
      <c r="BR135" s="4">
        <v>42828</v>
      </c>
      <c r="BS135" s="3">
        <f t="shared" si="24"/>
        <v>147</v>
      </c>
      <c r="BT135" s="2">
        <v>0</v>
      </c>
      <c r="BX135" s="18"/>
      <c r="BY135" s="19"/>
    </row>
    <row r="136" spans="1:77" s="2" customFormat="1" x14ac:dyDescent="0.15">
      <c r="A136" s="2">
        <v>155</v>
      </c>
      <c r="C136" s="51">
        <v>29217440</v>
      </c>
      <c r="D136" s="4">
        <v>42679</v>
      </c>
      <c r="E136" s="2">
        <v>1</v>
      </c>
      <c r="F136" s="4">
        <v>32536</v>
      </c>
      <c r="G136" s="2">
        <f t="shared" si="25"/>
        <v>27.789041095890411</v>
      </c>
      <c r="H136" s="2">
        <v>1</v>
      </c>
      <c r="I136" s="2">
        <v>0</v>
      </c>
      <c r="J136" s="4">
        <v>36526</v>
      </c>
      <c r="K136" s="2">
        <f t="shared" si="28"/>
        <v>16.857534246575341</v>
      </c>
      <c r="L136" s="2">
        <v>1</v>
      </c>
      <c r="M136" s="2">
        <v>3</v>
      </c>
      <c r="N136" s="2">
        <v>1</v>
      </c>
      <c r="O136" s="2">
        <v>0</v>
      </c>
      <c r="P136" s="2">
        <v>1</v>
      </c>
      <c r="Q136" s="2">
        <v>0</v>
      </c>
      <c r="R136" s="2">
        <v>0</v>
      </c>
      <c r="T136" s="2">
        <v>0</v>
      </c>
      <c r="U136" s="2">
        <v>3</v>
      </c>
      <c r="V136" s="2" t="s">
        <v>120</v>
      </c>
      <c r="W136" s="2">
        <v>1</v>
      </c>
      <c r="X136" s="2">
        <v>4</v>
      </c>
      <c r="Y136" s="2">
        <v>1</v>
      </c>
      <c r="Z136" s="2">
        <v>1</v>
      </c>
      <c r="AA136" s="2">
        <v>1</v>
      </c>
      <c r="AB136" s="2">
        <v>1</v>
      </c>
      <c r="AC136" s="2">
        <v>1</v>
      </c>
      <c r="AD136" s="2">
        <v>0</v>
      </c>
      <c r="AE136" s="2">
        <v>0</v>
      </c>
      <c r="AF136" s="2">
        <v>1</v>
      </c>
      <c r="AG136" s="2">
        <v>0</v>
      </c>
      <c r="AH136" s="2">
        <v>0</v>
      </c>
      <c r="AI136" s="2">
        <v>0</v>
      </c>
      <c r="AJ136" s="2">
        <v>0</v>
      </c>
      <c r="AK136" s="2">
        <v>0</v>
      </c>
      <c r="AL136" s="2">
        <v>0</v>
      </c>
      <c r="AM136" s="2">
        <v>0</v>
      </c>
      <c r="AN136" s="2">
        <v>0</v>
      </c>
      <c r="AO136" s="2">
        <v>0</v>
      </c>
      <c r="AP136" s="2">
        <v>1</v>
      </c>
      <c r="AQ136" s="2">
        <v>0</v>
      </c>
      <c r="AR136" s="2">
        <v>0</v>
      </c>
      <c r="AS136" s="2">
        <v>0</v>
      </c>
      <c r="AT136" s="2">
        <v>11.1</v>
      </c>
      <c r="AU136" s="2">
        <v>5700</v>
      </c>
      <c r="AV136" s="2">
        <v>86.1</v>
      </c>
      <c r="AW136" s="2">
        <f t="shared" si="29"/>
        <v>4907.7</v>
      </c>
      <c r="AX136" s="2">
        <v>3.4</v>
      </c>
      <c r="AY136" s="2">
        <v>5.9</v>
      </c>
      <c r="BA136" s="9">
        <v>734</v>
      </c>
      <c r="BB136" s="2">
        <v>1</v>
      </c>
      <c r="BC136" s="2">
        <v>1</v>
      </c>
      <c r="BD136" s="2">
        <v>0</v>
      </c>
      <c r="BE136" s="2">
        <v>0</v>
      </c>
      <c r="BF136" s="2">
        <v>0</v>
      </c>
      <c r="BG136" s="2">
        <v>0</v>
      </c>
      <c r="BH136" s="2">
        <v>0</v>
      </c>
      <c r="BI136" s="2">
        <v>0</v>
      </c>
      <c r="BK136" s="2">
        <v>0</v>
      </c>
      <c r="BL136" s="2">
        <v>0</v>
      </c>
      <c r="BM136" s="4"/>
      <c r="BN136" s="4">
        <v>42857</v>
      </c>
      <c r="BO136" s="4">
        <f t="shared" si="26"/>
        <v>42769</v>
      </c>
      <c r="BP136" s="4">
        <v>42769</v>
      </c>
      <c r="BQ136" s="3">
        <f t="shared" si="27"/>
        <v>90</v>
      </c>
      <c r="BR136" s="4">
        <v>42857</v>
      </c>
      <c r="BS136" s="3">
        <f t="shared" si="24"/>
        <v>178</v>
      </c>
      <c r="BT136" s="2">
        <v>0</v>
      </c>
      <c r="BX136" s="18"/>
      <c r="BY136" s="19"/>
    </row>
    <row r="137" spans="1:77" s="2" customFormat="1" x14ac:dyDescent="0.15">
      <c r="A137" s="2">
        <v>156</v>
      </c>
      <c r="C137" s="51">
        <v>100672217</v>
      </c>
      <c r="D137" s="4">
        <v>42681</v>
      </c>
      <c r="E137" s="2">
        <v>3</v>
      </c>
      <c r="F137" s="4">
        <v>24789</v>
      </c>
      <c r="G137" s="2">
        <f t="shared" si="25"/>
        <v>49.019178082191779</v>
      </c>
      <c r="H137" s="2">
        <v>1</v>
      </c>
      <c r="I137" s="2">
        <v>0</v>
      </c>
      <c r="J137" s="4">
        <v>42675</v>
      </c>
      <c r="K137" s="2">
        <f t="shared" si="28"/>
        <v>1.643835616438356E-2</v>
      </c>
      <c r="L137" s="2">
        <v>2</v>
      </c>
      <c r="S137" s="2">
        <v>3</v>
      </c>
      <c r="T137" s="2">
        <v>0</v>
      </c>
      <c r="U137" s="2">
        <v>3</v>
      </c>
      <c r="V137" s="2" t="s">
        <v>323</v>
      </c>
      <c r="W137" s="2">
        <v>1</v>
      </c>
      <c r="Y137" s="2">
        <v>0</v>
      </c>
      <c r="Z137" s="2">
        <v>1</v>
      </c>
      <c r="AA137" s="2">
        <v>1</v>
      </c>
      <c r="AB137" s="2">
        <v>0</v>
      </c>
      <c r="AC137" s="2">
        <v>1</v>
      </c>
      <c r="AD137" s="2">
        <v>0</v>
      </c>
      <c r="AE137" s="2">
        <v>1</v>
      </c>
      <c r="AF137" s="2">
        <v>0</v>
      </c>
      <c r="AG137" s="2">
        <v>0</v>
      </c>
      <c r="AH137" s="2">
        <v>0</v>
      </c>
      <c r="AI137" s="2">
        <v>0</v>
      </c>
      <c r="AJ137" s="2">
        <v>0</v>
      </c>
      <c r="AK137" s="2">
        <v>0</v>
      </c>
      <c r="AL137" s="2">
        <v>0</v>
      </c>
      <c r="AM137" s="2">
        <v>0</v>
      </c>
      <c r="AN137" s="2">
        <v>0</v>
      </c>
      <c r="AO137" s="2">
        <v>0</v>
      </c>
      <c r="AP137" s="2">
        <v>0</v>
      </c>
      <c r="AQ137" s="2">
        <v>0</v>
      </c>
      <c r="AR137" s="2">
        <v>0</v>
      </c>
      <c r="AS137" s="2">
        <v>0</v>
      </c>
      <c r="AT137" s="2">
        <v>10.8</v>
      </c>
      <c r="AU137" s="2">
        <v>13200</v>
      </c>
      <c r="AV137" s="2">
        <v>49</v>
      </c>
      <c r="AW137" s="2">
        <f t="shared" si="29"/>
        <v>6468</v>
      </c>
      <c r="AX137" s="2">
        <v>2.9</v>
      </c>
      <c r="AY137" s="2">
        <v>3.7</v>
      </c>
      <c r="AZ137" s="2">
        <v>12</v>
      </c>
      <c r="BA137" s="9"/>
      <c r="BC137" s="2">
        <v>1</v>
      </c>
      <c r="BH137" s="2">
        <v>1</v>
      </c>
      <c r="BI137" s="3">
        <v>1</v>
      </c>
      <c r="BJ137" s="4">
        <v>42688</v>
      </c>
      <c r="BK137" s="2">
        <v>0</v>
      </c>
      <c r="BL137" s="2">
        <v>0</v>
      </c>
      <c r="BM137" s="4"/>
      <c r="BN137" s="4">
        <v>42789</v>
      </c>
      <c r="BO137" s="4">
        <f t="shared" si="26"/>
        <v>42771</v>
      </c>
      <c r="BP137" s="4">
        <v>42688</v>
      </c>
      <c r="BQ137" s="3">
        <f t="shared" si="27"/>
        <v>7</v>
      </c>
      <c r="BR137" s="4">
        <v>42688</v>
      </c>
      <c r="BS137" s="3">
        <f t="shared" si="24"/>
        <v>7</v>
      </c>
      <c r="BT137" s="2">
        <v>0</v>
      </c>
      <c r="BX137" s="18"/>
      <c r="BY137" s="19"/>
    </row>
    <row r="138" spans="1:77" s="2" customFormat="1" x14ac:dyDescent="0.15">
      <c r="A138" s="2">
        <v>157</v>
      </c>
      <c r="C138" s="8">
        <v>8057461</v>
      </c>
      <c r="D138" s="4">
        <v>42677</v>
      </c>
      <c r="E138" s="2">
        <v>5</v>
      </c>
      <c r="F138" s="4">
        <v>11016</v>
      </c>
      <c r="G138" s="2">
        <f t="shared" si="25"/>
        <v>86.742465753424653</v>
      </c>
      <c r="H138" s="2">
        <v>1</v>
      </c>
      <c r="I138" s="2">
        <v>0</v>
      </c>
      <c r="J138" s="4"/>
      <c r="U138" s="2">
        <v>2</v>
      </c>
      <c r="V138" s="2" t="s">
        <v>282</v>
      </c>
      <c r="W138" s="2">
        <v>0</v>
      </c>
      <c r="X138" s="2">
        <v>0</v>
      </c>
      <c r="Y138" s="2">
        <v>0</v>
      </c>
      <c r="Z138" s="2">
        <v>1</v>
      </c>
      <c r="AA138" s="2">
        <v>1</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13.5</v>
      </c>
      <c r="AU138" s="2">
        <v>12000</v>
      </c>
      <c r="AV138" s="2">
        <v>65</v>
      </c>
      <c r="AW138" s="2">
        <f t="shared" si="29"/>
        <v>7800</v>
      </c>
      <c r="AX138" s="2">
        <v>3.9</v>
      </c>
      <c r="BA138" s="9"/>
      <c r="BC138" s="2">
        <v>0</v>
      </c>
      <c r="BD138" s="2">
        <v>0</v>
      </c>
      <c r="BE138" s="2">
        <v>0</v>
      </c>
      <c r="BF138" s="2">
        <v>0</v>
      </c>
      <c r="BG138" s="2">
        <v>0</v>
      </c>
      <c r="BH138" s="2">
        <v>0</v>
      </c>
      <c r="BI138" s="2">
        <v>0</v>
      </c>
      <c r="BK138" s="2">
        <v>1</v>
      </c>
      <c r="BL138" s="2">
        <v>0</v>
      </c>
      <c r="BM138" s="4">
        <v>42593</v>
      </c>
      <c r="BN138" s="4">
        <v>42865</v>
      </c>
      <c r="BO138" s="4">
        <f t="shared" si="26"/>
        <v>42767</v>
      </c>
      <c r="BP138" s="4">
        <v>42767</v>
      </c>
      <c r="BQ138" s="3">
        <f t="shared" si="27"/>
        <v>90</v>
      </c>
      <c r="BR138" s="4">
        <v>42865</v>
      </c>
      <c r="BS138" s="3">
        <f t="shared" si="24"/>
        <v>188</v>
      </c>
      <c r="BT138" s="2">
        <v>0</v>
      </c>
      <c r="BX138" s="18"/>
      <c r="BY138" s="19"/>
    </row>
    <row r="139" spans="1:77" s="2" customFormat="1" x14ac:dyDescent="0.15">
      <c r="A139" s="2">
        <v>158</v>
      </c>
      <c r="C139" s="8">
        <v>100646125</v>
      </c>
      <c r="D139" s="4">
        <v>42625</v>
      </c>
      <c r="E139" s="2">
        <v>5</v>
      </c>
      <c r="F139" s="4">
        <v>23370</v>
      </c>
      <c r="G139" s="2">
        <f t="shared" si="25"/>
        <v>52.753424657534246</v>
      </c>
      <c r="H139" s="2">
        <v>0</v>
      </c>
      <c r="I139" s="2">
        <v>0</v>
      </c>
      <c r="J139" s="4"/>
      <c r="U139" s="2">
        <v>3</v>
      </c>
      <c r="V139" s="2" t="s">
        <v>112</v>
      </c>
      <c r="W139" s="2">
        <v>1</v>
      </c>
      <c r="X139" s="2">
        <v>3</v>
      </c>
      <c r="Y139" s="2">
        <v>0</v>
      </c>
      <c r="Z139" s="2">
        <v>0</v>
      </c>
      <c r="AA139" s="2">
        <v>1</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14</v>
      </c>
      <c r="AU139" s="2">
        <v>5100</v>
      </c>
      <c r="AV139" s="2">
        <v>49.9</v>
      </c>
      <c r="AW139" s="2">
        <f t="shared" si="29"/>
        <v>2544.9</v>
      </c>
      <c r="AX139" s="2">
        <v>4.3</v>
      </c>
      <c r="BA139" s="9"/>
      <c r="BC139" s="2">
        <v>0</v>
      </c>
      <c r="BD139" s="2">
        <v>0</v>
      </c>
      <c r="BE139" s="2">
        <v>0</v>
      </c>
      <c r="BF139" s="2">
        <v>0</v>
      </c>
      <c r="BG139" s="2">
        <v>0</v>
      </c>
      <c r="BH139" s="2">
        <v>0</v>
      </c>
      <c r="BI139" s="2">
        <v>0</v>
      </c>
      <c r="BK139" s="2">
        <v>0</v>
      </c>
      <c r="BL139" s="2">
        <v>0</v>
      </c>
      <c r="BM139" s="4"/>
      <c r="BN139" s="4">
        <v>42865</v>
      </c>
      <c r="BO139" s="4">
        <f t="shared" si="26"/>
        <v>42715</v>
      </c>
      <c r="BP139" s="4">
        <v>42715</v>
      </c>
      <c r="BQ139" s="3">
        <f t="shared" si="27"/>
        <v>90</v>
      </c>
      <c r="BR139" s="4">
        <v>42865</v>
      </c>
      <c r="BS139" s="3">
        <f t="shared" si="24"/>
        <v>240</v>
      </c>
      <c r="BT139" s="2">
        <v>0</v>
      </c>
      <c r="BV139" s="2" t="s">
        <v>392</v>
      </c>
      <c r="BX139" s="18"/>
      <c r="BY139" s="19"/>
    </row>
    <row r="140" spans="1:77" s="2" customFormat="1" x14ac:dyDescent="0.15">
      <c r="A140" s="2">
        <v>159</v>
      </c>
      <c r="C140" s="8">
        <v>100501960</v>
      </c>
      <c r="D140" s="4">
        <v>42553</v>
      </c>
      <c r="E140" s="2">
        <v>5</v>
      </c>
      <c r="F140" s="4">
        <v>33327</v>
      </c>
      <c r="G140" s="2">
        <f t="shared" si="25"/>
        <v>25.276712328767122</v>
      </c>
      <c r="H140" s="2">
        <v>1</v>
      </c>
      <c r="I140" s="2">
        <v>0</v>
      </c>
      <c r="J140" s="4"/>
      <c r="U140" s="2">
        <v>1</v>
      </c>
      <c r="V140" s="2" t="s">
        <v>107</v>
      </c>
      <c r="W140" s="2">
        <v>0</v>
      </c>
      <c r="X140" s="2">
        <v>0</v>
      </c>
      <c r="Y140" s="2">
        <v>0</v>
      </c>
      <c r="Z140" s="2">
        <v>1</v>
      </c>
      <c r="AA140" s="2">
        <v>1</v>
      </c>
      <c r="AB140" s="2">
        <v>1</v>
      </c>
      <c r="AC140" s="2">
        <v>0</v>
      </c>
      <c r="AD140" s="2">
        <v>0</v>
      </c>
      <c r="AE140" s="2">
        <v>0</v>
      </c>
      <c r="AF140" s="2">
        <v>0</v>
      </c>
      <c r="AG140" s="2">
        <v>0</v>
      </c>
      <c r="AH140" s="2">
        <v>0</v>
      </c>
      <c r="AI140" s="2">
        <v>0</v>
      </c>
      <c r="AJ140" s="2">
        <v>0</v>
      </c>
      <c r="AK140" s="2">
        <v>0</v>
      </c>
      <c r="AL140" s="2">
        <v>0</v>
      </c>
      <c r="AM140" s="2">
        <v>0</v>
      </c>
      <c r="AN140" s="2">
        <v>0</v>
      </c>
      <c r="AO140" s="2">
        <v>0</v>
      </c>
      <c r="AP140" s="2">
        <v>0</v>
      </c>
      <c r="AQ140" s="2">
        <v>0</v>
      </c>
      <c r="AR140" s="2">
        <v>0</v>
      </c>
      <c r="AS140" s="2">
        <v>0</v>
      </c>
      <c r="AT140" s="2">
        <v>13.4</v>
      </c>
      <c r="AU140" s="2">
        <v>6600</v>
      </c>
      <c r="AV140" s="2">
        <v>46.4</v>
      </c>
      <c r="AW140" s="2">
        <f t="shared" si="29"/>
        <v>3062.4</v>
      </c>
      <c r="AX140" s="2">
        <v>4.4000000000000004</v>
      </c>
      <c r="BA140" s="9"/>
      <c r="BC140" s="2">
        <v>0</v>
      </c>
      <c r="BD140" s="2">
        <v>1</v>
      </c>
      <c r="BE140" s="2">
        <v>0</v>
      </c>
      <c r="BF140" s="2">
        <v>0</v>
      </c>
      <c r="BG140" s="2">
        <v>0</v>
      </c>
      <c r="BH140" s="2">
        <v>0</v>
      </c>
      <c r="BI140" s="2">
        <v>0</v>
      </c>
      <c r="BK140" s="2">
        <v>0</v>
      </c>
      <c r="BL140" s="2">
        <v>0</v>
      </c>
      <c r="BM140" s="4"/>
      <c r="BN140" s="4"/>
      <c r="BO140" s="4">
        <f t="shared" si="26"/>
        <v>42643</v>
      </c>
      <c r="BP140" s="4">
        <v>42643</v>
      </c>
      <c r="BQ140" s="3">
        <f t="shared" si="27"/>
        <v>90</v>
      </c>
      <c r="BS140" s="3"/>
      <c r="BT140" s="2">
        <v>1</v>
      </c>
      <c r="BU140" s="2" t="s">
        <v>397</v>
      </c>
      <c r="BV140" s="2" t="s">
        <v>398</v>
      </c>
      <c r="BX140" s="18"/>
      <c r="BY140" s="19"/>
    </row>
    <row r="141" spans="1:77" s="2" customFormat="1" x14ac:dyDescent="0.15">
      <c r="A141" s="2">
        <v>160</v>
      </c>
      <c r="C141" s="8">
        <v>32151486</v>
      </c>
      <c r="D141" s="4">
        <v>42637</v>
      </c>
      <c r="E141" s="2">
        <v>5</v>
      </c>
      <c r="F141" s="4">
        <v>24460</v>
      </c>
      <c r="G141" s="2">
        <f t="shared" si="25"/>
        <v>49.8</v>
      </c>
      <c r="H141" s="2">
        <v>0</v>
      </c>
      <c r="I141" s="2">
        <v>1</v>
      </c>
      <c r="J141" s="4"/>
      <c r="U141" s="2">
        <v>3</v>
      </c>
      <c r="V141" s="2" t="s">
        <v>403</v>
      </c>
      <c r="W141" s="2">
        <v>1</v>
      </c>
      <c r="X141" s="2">
        <v>1</v>
      </c>
      <c r="Y141" s="2">
        <v>0</v>
      </c>
      <c r="Z141" s="2">
        <v>1</v>
      </c>
      <c r="AA141" s="2">
        <v>1</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12.2</v>
      </c>
      <c r="AU141" s="2">
        <v>5100</v>
      </c>
      <c r="AV141" s="2">
        <v>39.4</v>
      </c>
      <c r="AW141" s="2">
        <f t="shared" si="29"/>
        <v>2009.4</v>
      </c>
      <c r="AX141" s="2">
        <v>3.1</v>
      </c>
      <c r="AY141" s="2">
        <v>1E-3</v>
      </c>
      <c r="AZ141" s="2">
        <v>4</v>
      </c>
      <c r="BA141" s="9"/>
      <c r="BC141" s="2">
        <v>0</v>
      </c>
      <c r="BD141" s="2">
        <v>0</v>
      </c>
      <c r="BE141" s="2">
        <v>0</v>
      </c>
      <c r="BF141" s="2">
        <v>0</v>
      </c>
      <c r="BG141" s="2">
        <v>0</v>
      </c>
      <c r="BH141" s="2">
        <v>0</v>
      </c>
      <c r="BI141" s="2">
        <v>0</v>
      </c>
      <c r="BK141" s="2">
        <v>3</v>
      </c>
      <c r="BL141" s="2">
        <v>0</v>
      </c>
      <c r="BM141" s="4">
        <v>42752</v>
      </c>
      <c r="BN141" s="4">
        <v>42637</v>
      </c>
      <c r="BO141" s="4">
        <f t="shared" si="26"/>
        <v>42727</v>
      </c>
      <c r="BP141" s="4">
        <v>42638</v>
      </c>
      <c r="BQ141" s="3">
        <f t="shared" si="27"/>
        <v>1</v>
      </c>
      <c r="BR141" s="4">
        <v>42637</v>
      </c>
      <c r="BS141" s="3"/>
      <c r="BT141" s="2">
        <v>0</v>
      </c>
      <c r="BV141" s="2" t="s">
        <v>404</v>
      </c>
      <c r="BX141" s="18"/>
      <c r="BY141" s="19"/>
    </row>
    <row r="142" spans="1:77" s="2" customFormat="1" ht="14.25" customHeight="1" x14ac:dyDescent="0.15">
      <c r="A142" s="2">
        <v>161</v>
      </c>
      <c r="C142" s="8">
        <v>24802280</v>
      </c>
      <c r="D142" s="4">
        <v>42629</v>
      </c>
      <c r="E142" s="2">
        <v>1</v>
      </c>
      <c r="F142" s="4">
        <v>26787</v>
      </c>
      <c r="G142" s="2">
        <f t="shared" si="25"/>
        <v>43.402739726027399</v>
      </c>
      <c r="H142" s="2">
        <v>1</v>
      </c>
      <c r="I142" s="2">
        <v>2</v>
      </c>
      <c r="J142" s="4">
        <v>42614</v>
      </c>
      <c r="K142" s="2">
        <f>(D142-J142)/365</f>
        <v>4.1095890410958902E-2</v>
      </c>
      <c r="L142" s="2">
        <v>1</v>
      </c>
      <c r="M142" s="2">
        <v>1</v>
      </c>
      <c r="N142" s="2">
        <v>1</v>
      </c>
      <c r="O142" s="2">
        <v>1</v>
      </c>
      <c r="P142" s="2">
        <v>0</v>
      </c>
      <c r="Q142" s="2">
        <v>0</v>
      </c>
      <c r="R142" s="2">
        <v>0</v>
      </c>
      <c r="T142" s="2">
        <v>0</v>
      </c>
      <c r="U142" s="2">
        <v>2</v>
      </c>
      <c r="V142" s="2" t="s">
        <v>78</v>
      </c>
      <c r="W142" s="2">
        <v>1</v>
      </c>
      <c r="X142" s="2">
        <v>1</v>
      </c>
      <c r="Y142" s="2">
        <v>1</v>
      </c>
      <c r="Z142" s="2">
        <v>1</v>
      </c>
      <c r="AA142" s="2">
        <v>1</v>
      </c>
      <c r="AB142" s="2">
        <v>1</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14.1</v>
      </c>
      <c r="AU142" s="2">
        <v>7500</v>
      </c>
      <c r="AV142" s="2">
        <v>77</v>
      </c>
      <c r="AW142" s="2">
        <f t="shared" si="29"/>
        <v>5775</v>
      </c>
      <c r="AX142" s="2">
        <v>4.5</v>
      </c>
      <c r="AY142" s="2">
        <v>0.4</v>
      </c>
      <c r="AZ142" s="2">
        <v>7</v>
      </c>
      <c r="BA142" s="9">
        <v>16.8</v>
      </c>
      <c r="BB142" s="2">
        <v>1</v>
      </c>
      <c r="BC142" s="2">
        <v>1</v>
      </c>
      <c r="BD142" s="2">
        <v>0</v>
      </c>
      <c r="BE142" s="2">
        <v>0</v>
      </c>
      <c r="BF142" s="2">
        <v>0</v>
      </c>
      <c r="BG142" s="2">
        <v>0</v>
      </c>
      <c r="BH142" s="2">
        <v>0</v>
      </c>
      <c r="BI142" s="2">
        <v>0</v>
      </c>
      <c r="BK142" s="2">
        <v>0</v>
      </c>
      <c r="BL142" s="2">
        <v>0</v>
      </c>
      <c r="BM142" s="4"/>
      <c r="BN142" s="4">
        <v>42850</v>
      </c>
      <c r="BO142" s="4">
        <f t="shared" si="26"/>
        <v>42719</v>
      </c>
      <c r="BP142" s="4">
        <v>42719</v>
      </c>
      <c r="BQ142" s="3">
        <f t="shared" si="27"/>
        <v>90</v>
      </c>
      <c r="BR142" s="4">
        <v>42850</v>
      </c>
      <c r="BS142" s="3">
        <f t="shared" ref="BS142:BS150" si="30">(BR142-D142)</f>
        <v>221</v>
      </c>
      <c r="BT142" s="2">
        <v>0</v>
      </c>
      <c r="BV142" s="2" t="s">
        <v>405</v>
      </c>
      <c r="BX142" s="18"/>
      <c r="BY142" s="19"/>
    </row>
    <row r="143" spans="1:77" s="2" customFormat="1" x14ac:dyDescent="0.15">
      <c r="A143" s="2">
        <v>162</v>
      </c>
      <c r="C143" s="8">
        <v>100570170</v>
      </c>
      <c r="D143" s="4">
        <v>42594</v>
      </c>
      <c r="E143" s="2">
        <v>5</v>
      </c>
      <c r="F143" s="4">
        <v>15384</v>
      </c>
      <c r="G143" s="2">
        <f t="shared" si="25"/>
        <v>74.547945205479451</v>
      </c>
      <c r="H143" s="2">
        <v>0</v>
      </c>
      <c r="I143" s="2">
        <v>0</v>
      </c>
      <c r="J143" s="4"/>
      <c r="U143" s="2">
        <v>3</v>
      </c>
      <c r="V143" s="2" t="s">
        <v>408</v>
      </c>
      <c r="W143" s="2">
        <v>1</v>
      </c>
      <c r="X143" s="2">
        <v>23</v>
      </c>
      <c r="Y143" s="2">
        <v>0</v>
      </c>
      <c r="Z143" s="2">
        <v>1</v>
      </c>
      <c r="AA143" s="2">
        <v>1</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12.2</v>
      </c>
      <c r="AU143" s="2">
        <v>8400</v>
      </c>
      <c r="AV143" s="2">
        <v>80.400000000000006</v>
      </c>
      <c r="AW143" s="2">
        <f t="shared" si="29"/>
        <v>6753.6</v>
      </c>
      <c r="AX143" s="2">
        <v>4.5</v>
      </c>
      <c r="BA143" s="9"/>
      <c r="BC143" s="2">
        <v>0</v>
      </c>
      <c r="BD143" s="2">
        <v>0</v>
      </c>
      <c r="BE143" s="2">
        <v>0</v>
      </c>
      <c r="BF143" s="2">
        <v>0</v>
      </c>
      <c r="BG143" s="2">
        <v>0</v>
      </c>
      <c r="BH143" s="2">
        <v>0</v>
      </c>
      <c r="BI143" s="2">
        <v>0</v>
      </c>
      <c r="BK143" s="2">
        <v>0</v>
      </c>
      <c r="BL143" s="2">
        <v>3</v>
      </c>
      <c r="BM143" s="4"/>
      <c r="BN143" s="4">
        <v>42768</v>
      </c>
      <c r="BO143" s="4">
        <f t="shared" si="26"/>
        <v>42684</v>
      </c>
      <c r="BP143" s="4">
        <v>42684</v>
      </c>
      <c r="BQ143" s="3">
        <f t="shared" si="27"/>
        <v>90</v>
      </c>
      <c r="BR143" s="4">
        <v>42768</v>
      </c>
      <c r="BS143" s="3">
        <f t="shared" si="30"/>
        <v>174</v>
      </c>
      <c r="BT143" s="2">
        <v>0</v>
      </c>
      <c r="BV143" s="2" t="s">
        <v>409</v>
      </c>
      <c r="BX143" s="18"/>
      <c r="BY143" s="19"/>
    </row>
    <row r="144" spans="1:77" s="2" customFormat="1" x14ac:dyDescent="0.15">
      <c r="A144" s="2">
        <v>163</v>
      </c>
      <c r="C144" s="53">
        <v>38497820</v>
      </c>
      <c r="D144" s="4">
        <v>42789</v>
      </c>
      <c r="E144" s="2">
        <v>3</v>
      </c>
      <c r="F144" s="4">
        <v>33385</v>
      </c>
      <c r="H144" s="2">
        <v>1</v>
      </c>
      <c r="I144" s="2">
        <v>0</v>
      </c>
      <c r="J144" s="4">
        <v>42644</v>
      </c>
      <c r="L144" s="2">
        <v>2</v>
      </c>
      <c r="S144" s="2">
        <v>3</v>
      </c>
      <c r="T144" s="2">
        <v>0</v>
      </c>
      <c r="U144" s="2">
        <v>2</v>
      </c>
      <c r="V144" s="2" t="s">
        <v>78</v>
      </c>
      <c r="W144" s="2">
        <v>1</v>
      </c>
      <c r="X144" s="2">
        <v>1</v>
      </c>
      <c r="Y144" s="2">
        <v>0</v>
      </c>
      <c r="Z144" s="2">
        <v>1</v>
      </c>
      <c r="AA144" s="2">
        <v>1</v>
      </c>
      <c r="AB144" s="2">
        <v>1</v>
      </c>
      <c r="AC144" s="2">
        <v>1</v>
      </c>
      <c r="AD144" s="2">
        <v>0</v>
      </c>
      <c r="AE144" s="2">
        <v>0</v>
      </c>
      <c r="AF144" s="2">
        <v>0</v>
      </c>
      <c r="AG144" s="2">
        <v>0</v>
      </c>
      <c r="AH144" s="2">
        <v>0</v>
      </c>
      <c r="AI144" s="2">
        <v>0</v>
      </c>
      <c r="AJ144" s="2">
        <v>0</v>
      </c>
      <c r="AK144" s="2">
        <v>0</v>
      </c>
      <c r="AL144" s="2">
        <v>0</v>
      </c>
      <c r="AM144" s="2">
        <v>0</v>
      </c>
      <c r="AN144" s="2">
        <v>0</v>
      </c>
      <c r="AO144" s="2">
        <v>0</v>
      </c>
      <c r="AP144" s="2">
        <v>0</v>
      </c>
      <c r="AQ144" s="2">
        <v>0</v>
      </c>
      <c r="AR144" s="2">
        <v>0</v>
      </c>
      <c r="AS144" s="2">
        <v>0</v>
      </c>
      <c r="AT144" s="2">
        <v>10.6</v>
      </c>
      <c r="AU144" s="2">
        <v>8000</v>
      </c>
      <c r="AV144" s="2">
        <v>59.8</v>
      </c>
      <c r="AX144" s="2">
        <v>4.0999999999999996</v>
      </c>
      <c r="AY144" s="2">
        <v>2.4</v>
      </c>
      <c r="AZ144" s="2">
        <v>65</v>
      </c>
      <c r="BA144" s="9"/>
      <c r="BC144" s="2">
        <v>1</v>
      </c>
      <c r="BD144" s="2">
        <v>0</v>
      </c>
      <c r="BE144" s="2">
        <v>1</v>
      </c>
      <c r="BF144" s="2">
        <v>0</v>
      </c>
      <c r="BG144" s="2">
        <v>0</v>
      </c>
      <c r="BH144" s="2">
        <v>0</v>
      </c>
      <c r="BI144" s="2">
        <v>0</v>
      </c>
      <c r="BK144" s="2">
        <v>1</v>
      </c>
      <c r="BL144" s="2">
        <v>1</v>
      </c>
      <c r="BM144" s="4">
        <v>42793</v>
      </c>
      <c r="BN144" s="4">
        <v>42933</v>
      </c>
      <c r="BO144" s="4">
        <f t="shared" si="26"/>
        <v>42879</v>
      </c>
      <c r="BP144" s="4">
        <v>42933</v>
      </c>
      <c r="BQ144" s="3">
        <f t="shared" si="27"/>
        <v>144</v>
      </c>
      <c r="BR144" s="4">
        <v>42870</v>
      </c>
      <c r="BS144" s="3">
        <f t="shared" si="30"/>
        <v>81</v>
      </c>
      <c r="BT144" s="2">
        <v>0</v>
      </c>
      <c r="BV144" s="2" t="s">
        <v>721</v>
      </c>
      <c r="BX144" s="18"/>
      <c r="BY144" s="19"/>
    </row>
    <row r="145" spans="1:77" s="2" customFormat="1" x14ac:dyDescent="0.15">
      <c r="A145" s="2">
        <v>164</v>
      </c>
      <c r="C145" s="8">
        <v>14768397</v>
      </c>
      <c r="D145" s="4">
        <v>42534</v>
      </c>
      <c r="E145" s="2">
        <v>3</v>
      </c>
      <c r="F145" s="4">
        <v>19708</v>
      </c>
      <c r="G145" s="2">
        <f t="shared" ref="G145:G176" si="31">(D145-F145)/365</f>
        <v>62.536986301369865</v>
      </c>
      <c r="H145" s="2">
        <v>1</v>
      </c>
      <c r="I145" s="2">
        <v>2</v>
      </c>
      <c r="J145" s="4">
        <v>42156</v>
      </c>
      <c r="K145" s="2">
        <f>(D145-J145)/365</f>
        <v>1.0356164383561643</v>
      </c>
      <c r="L145" s="2">
        <v>1</v>
      </c>
      <c r="M145" s="2">
        <v>2</v>
      </c>
      <c r="N145" s="2">
        <v>1</v>
      </c>
      <c r="O145" s="2">
        <v>1</v>
      </c>
      <c r="P145" s="2">
        <v>0</v>
      </c>
      <c r="Q145" s="2">
        <v>0</v>
      </c>
      <c r="T145" s="2">
        <v>0</v>
      </c>
      <c r="U145" s="2">
        <v>1</v>
      </c>
      <c r="V145" s="2" t="s">
        <v>123</v>
      </c>
      <c r="W145" s="2">
        <v>1</v>
      </c>
      <c r="X145" s="2">
        <v>2</v>
      </c>
      <c r="Y145" s="2">
        <v>0</v>
      </c>
      <c r="Z145" s="2">
        <v>0</v>
      </c>
      <c r="AA145" s="2">
        <v>1</v>
      </c>
      <c r="AB145" s="2">
        <v>1</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13.8</v>
      </c>
      <c r="AU145" s="2">
        <v>16000</v>
      </c>
      <c r="AV145" s="2">
        <v>88.1</v>
      </c>
      <c r="AW145" s="2">
        <f>(AV145*AU145)/100</f>
        <v>14096</v>
      </c>
      <c r="AX145" s="2">
        <v>4.0999999999999996</v>
      </c>
      <c r="AY145" s="2">
        <v>12.6</v>
      </c>
      <c r="AZ145" s="2">
        <v>62</v>
      </c>
      <c r="BA145" s="9"/>
      <c r="BC145" s="2">
        <v>1</v>
      </c>
      <c r="BD145" s="2">
        <v>1</v>
      </c>
      <c r="BE145" s="2">
        <v>0</v>
      </c>
      <c r="BF145" s="2">
        <v>0</v>
      </c>
      <c r="BG145" s="2">
        <v>0</v>
      </c>
      <c r="BH145" s="2">
        <v>0</v>
      </c>
      <c r="BI145" s="2">
        <v>0</v>
      </c>
      <c r="BK145" s="2">
        <v>0</v>
      </c>
      <c r="BL145" s="2">
        <v>0</v>
      </c>
      <c r="BM145" s="4"/>
      <c r="BN145" s="4">
        <v>42871</v>
      </c>
      <c r="BO145" s="4">
        <f t="shared" si="26"/>
        <v>42624</v>
      </c>
      <c r="BP145" s="4">
        <v>42624</v>
      </c>
      <c r="BQ145" s="3">
        <f t="shared" si="27"/>
        <v>90</v>
      </c>
      <c r="BR145" s="4">
        <v>42871</v>
      </c>
      <c r="BS145" s="3">
        <f t="shared" si="30"/>
        <v>337</v>
      </c>
      <c r="BT145" s="2">
        <v>1</v>
      </c>
      <c r="BU145" s="2" t="s">
        <v>74</v>
      </c>
      <c r="BV145" s="2" t="s">
        <v>414</v>
      </c>
      <c r="BX145" s="18"/>
      <c r="BY145" s="19"/>
    </row>
    <row r="146" spans="1:77" s="2" customFormat="1" x14ac:dyDescent="0.15">
      <c r="A146" s="2">
        <v>165</v>
      </c>
      <c r="C146" s="8">
        <v>100354986</v>
      </c>
      <c r="D146" s="4">
        <v>42576</v>
      </c>
      <c r="E146" s="2">
        <v>1</v>
      </c>
      <c r="F146" s="4">
        <v>28183</v>
      </c>
      <c r="G146" s="2">
        <f t="shared" si="31"/>
        <v>39.43287671232877</v>
      </c>
      <c r="H146" s="2">
        <v>0</v>
      </c>
      <c r="I146" s="2">
        <v>1</v>
      </c>
      <c r="J146" s="4">
        <v>42552</v>
      </c>
      <c r="K146" s="2">
        <f>(D146-J146)/365</f>
        <v>6.575342465753424E-2</v>
      </c>
      <c r="L146" s="2">
        <v>1</v>
      </c>
      <c r="M146" s="2">
        <v>2</v>
      </c>
      <c r="N146" s="2">
        <v>0</v>
      </c>
      <c r="O146" s="2">
        <v>0</v>
      </c>
      <c r="P146" s="2">
        <v>0</v>
      </c>
      <c r="Q146" s="2">
        <v>0</v>
      </c>
      <c r="R146" s="2">
        <v>0</v>
      </c>
      <c r="T146" s="2">
        <v>0</v>
      </c>
      <c r="U146" s="2">
        <v>1</v>
      </c>
      <c r="V146" s="2" t="s">
        <v>444</v>
      </c>
      <c r="W146" s="2">
        <v>1</v>
      </c>
      <c r="X146" s="2">
        <v>6</v>
      </c>
      <c r="Y146" s="2">
        <v>0</v>
      </c>
      <c r="Z146" s="2">
        <v>1</v>
      </c>
      <c r="AA146" s="2">
        <v>0</v>
      </c>
      <c r="AB146" s="2">
        <v>1</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9.1</v>
      </c>
      <c r="AU146" s="2">
        <v>9700</v>
      </c>
      <c r="AY146" s="2">
        <v>3.6</v>
      </c>
      <c r="AZ146" s="2">
        <v>60</v>
      </c>
      <c r="BA146" s="9"/>
      <c r="BC146" s="2">
        <v>1</v>
      </c>
      <c r="BD146" s="2">
        <v>0</v>
      </c>
      <c r="BE146" s="2">
        <v>0</v>
      </c>
      <c r="BF146" s="2">
        <v>0</v>
      </c>
      <c r="BG146" s="2">
        <v>0</v>
      </c>
      <c r="BH146" s="2">
        <v>0</v>
      </c>
      <c r="BI146" s="2">
        <v>0</v>
      </c>
      <c r="BK146" s="2">
        <v>0</v>
      </c>
      <c r="BL146" s="2">
        <v>1</v>
      </c>
      <c r="BM146" s="4">
        <v>42725</v>
      </c>
      <c r="BN146" s="4">
        <v>42947</v>
      </c>
      <c r="BO146" s="4">
        <f t="shared" si="26"/>
        <v>42666</v>
      </c>
      <c r="BP146" s="4">
        <v>42666</v>
      </c>
      <c r="BQ146" s="3">
        <f t="shared" si="27"/>
        <v>90</v>
      </c>
      <c r="BR146" s="4">
        <v>42853</v>
      </c>
      <c r="BS146" s="3">
        <f t="shared" si="30"/>
        <v>277</v>
      </c>
      <c r="BT146" s="2">
        <v>0</v>
      </c>
      <c r="BV146" s="2" t="s">
        <v>405</v>
      </c>
      <c r="BX146" s="18"/>
      <c r="BY146" s="19"/>
    </row>
    <row r="147" spans="1:77" s="2" customFormat="1" x14ac:dyDescent="0.15">
      <c r="A147" s="2">
        <v>166</v>
      </c>
      <c r="C147" s="8">
        <v>100600239</v>
      </c>
      <c r="D147" s="4">
        <v>42524</v>
      </c>
      <c r="E147" s="2">
        <v>5</v>
      </c>
      <c r="F147" s="4">
        <v>25148</v>
      </c>
      <c r="G147" s="2">
        <f t="shared" si="31"/>
        <v>47.605479452054794</v>
      </c>
      <c r="H147" s="2">
        <v>0</v>
      </c>
      <c r="I147" s="2">
        <v>1</v>
      </c>
      <c r="J147" s="4"/>
      <c r="U147" s="2">
        <v>3</v>
      </c>
      <c r="V147" s="2" t="s">
        <v>238</v>
      </c>
      <c r="W147" s="2">
        <v>1</v>
      </c>
      <c r="X147" s="2">
        <v>1</v>
      </c>
      <c r="Y147" s="2">
        <v>0</v>
      </c>
      <c r="Z147" s="2">
        <v>1</v>
      </c>
      <c r="AA147" s="2">
        <v>1</v>
      </c>
      <c r="AB147" s="2">
        <v>1</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0</v>
      </c>
      <c r="AS147" s="2">
        <v>0</v>
      </c>
      <c r="AT147" s="2">
        <v>14.6</v>
      </c>
      <c r="AU147" s="2">
        <v>9100</v>
      </c>
      <c r="AV147" s="2">
        <v>64.599999999999994</v>
      </c>
      <c r="AW147" s="2">
        <f t="shared" ref="AW147:AW157" si="32">(AV147*AU147)/100</f>
        <v>5878.6</v>
      </c>
      <c r="AY147" s="2">
        <v>1E-3</v>
      </c>
      <c r="AZ147" s="2">
        <v>8</v>
      </c>
      <c r="BA147" s="9" t="s">
        <v>257</v>
      </c>
      <c r="BB147" s="2">
        <v>1</v>
      </c>
      <c r="BC147" s="2">
        <v>0</v>
      </c>
      <c r="BD147" s="2">
        <v>0</v>
      </c>
      <c r="BE147" s="2">
        <v>0</v>
      </c>
      <c r="BF147" s="2">
        <v>0</v>
      </c>
      <c r="BG147" s="2">
        <v>0</v>
      </c>
      <c r="BH147" s="2">
        <v>0</v>
      </c>
      <c r="BI147" s="2">
        <v>0</v>
      </c>
      <c r="BK147" s="2">
        <v>0</v>
      </c>
      <c r="BL147" s="2">
        <v>1</v>
      </c>
      <c r="BM147" s="4"/>
      <c r="BN147" s="4">
        <v>42536</v>
      </c>
      <c r="BO147" s="4">
        <f t="shared" si="26"/>
        <v>42614</v>
      </c>
      <c r="BP147" s="4">
        <v>42536</v>
      </c>
      <c r="BQ147" s="3">
        <f t="shared" si="27"/>
        <v>12</v>
      </c>
      <c r="BR147" s="4">
        <v>42536</v>
      </c>
      <c r="BS147" s="3">
        <f t="shared" si="30"/>
        <v>12</v>
      </c>
      <c r="BT147" s="2">
        <v>0</v>
      </c>
      <c r="BX147" s="18"/>
      <c r="BY147" s="19"/>
    </row>
    <row r="148" spans="1:77" s="2" customFormat="1" x14ac:dyDescent="0.15">
      <c r="A148" s="2">
        <v>167</v>
      </c>
      <c r="C148" s="8">
        <v>39682345</v>
      </c>
      <c r="D148" s="4">
        <v>42681</v>
      </c>
      <c r="E148" s="2">
        <v>1</v>
      </c>
      <c r="F148" s="4">
        <v>31925</v>
      </c>
      <c r="G148" s="2">
        <f t="shared" si="31"/>
        <v>29.468493150684932</v>
      </c>
      <c r="H148" s="2">
        <v>1</v>
      </c>
      <c r="I148" s="2">
        <v>0</v>
      </c>
      <c r="J148" s="4">
        <v>39083</v>
      </c>
      <c r="K148" s="2">
        <f>(D148-J148)/365</f>
        <v>9.8575342465753426</v>
      </c>
      <c r="L148" s="2">
        <v>1</v>
      </c>
      <c r="M148" s="2">
        <v>2</v>
      </c>
      <c r="N148" s="2">
        <v>1</v>
      </c>
      <c r="O148" s="2">
        <v>0</v>
      </c>
      <c r="P148" s="2">
        <v>1</v>
      </c>
      <c r="Q148" s="2">
        <v>1</v>
      </c>
      <c r="R148" s="2">
        <v>0</v>
      </c>
      <c r="T148" s="2">
        <v>0</v>
      </c>
      <c r="U148" s="2">
        <v>2</v>
      </c>
      <c r="V148" s="2" t="s">
        <v>68</v>
      </c>
      <c r="W148" s="2">
        <v>1</v>
      </c>
      <c r="X148" s="2">
        <v>8</v>
      </c>
      <c r="Y148" s="2">
        <v>0</v>
      </c>
      <c r="Z148" s="2">
        <v>1</v>
      </c>
      <c r="AA148" s="2">
        <v>1</v>
      </c>
      <c r="AB148" s="2">
        <v>0</v>
      </c>
      <c r="AC148" s="2">
        <v>0</v>
      </c>
      <c r="AD148" s="2">
        <v>0</v>
      </c>
      <c r="AE148" s="2">
        <v>0</v>
      </c>
      <c r="AF148" s="2">
        <v>1</v>
      </c>
      <c r="AG148" s="2">
        <v>0</v>
      </c>
      <c r="AH148" s="2">
        <v>0</v>
      </c>
      <c r="AI148" s="2">
        <v>0</v>
      </c>
      <c r="AJ148" s="2">
        <v>0</v>
      </c>
      <c r="AK148" s="2">
        <v>0</v>
      </c>
      <c r="AL148" s="2">
        <v>0</v>
      </c>
      <c r="AM148" s="2">
        <v>0</v>
      </c>
      <c r="AN148" s="2">
        <v>0</v>
      </c>
      <c r="AO148" s="2">
        <v>0</v>
      </c>
      <c r="AP148" s="2">
        <v>0</v>
      </c>
      <c r="AQ148" s="2">
        <v>0</v>
      </c>
      <c r="AR148" s="2">
        <v>0</v>
      </c>
      <c r="AS148" s="2">
        <v>0</v>
      </c>
      <c r="AT148" s="2">
        <v>12.1</v>
      </c>
      <c r="AU148" s="2">
        <v>10200</v>
      </c>
      <c r="AV148" s="2">
        <v>88.3</v>
      </c>
      <c r="AW148" s="2">
        <f t="shared" si="32"/>
        <v>9006.6</v>
      </c>
      <c r="AX148" s="2">
        <v>3.4</v>
      </c>
      <c r="AY148" s="2">
        <v>20.9</v>
      </c>
      <c r="AZ148" s="2">
        <v>77</v>
      </c>
      <c r="BA148" s="9"/>
      <c r="BC148" s="2">
        <v>1</v>
      </c>
      <c r="BD148" s="2">
        <v>1</v>
      </c>
      <c r="BE148" s="2">
        <v>1</v>
      </c>
      <c r="BF148" s="2">
        <v>0</v>
      </c>
      <c r="BG148" s="2">
        <v>0</v>
      </c>
      <c r="BH148" s="2">
        <v>1</v>
      </c>
      <c r="BI148" s="2">
        <v>1</v>
      </c>
      <c r="BJ148" s="4">
        <v>42685</v>
      </c>
      <c r="BK148" s="2">
        <v>0</v>
      </c>
      <c r="BL148" s="2">
        <v>0</v>
      </c>
      <c r="BM148" s="4"/>
      <c r="BN148" s="4">
        <v>42831</v>
      </c>
      <c r="BO148" s="4">
        <f t="shared" si="26"/>
        <v>42771</v>
      </c>
      <c r="BP148" s="4">
        <v>42685</v>
      </c>
      <c r="BQ148" s="3">
        <f t="shared" si="27"/>
        <v>4</v>
      </c>
      <c r="BR148" s="4">
        <v>42685</v>
      </c>
      <c r="BS148" s="3">
        <f t="shared" si="30"/>
        <v>4</v>
      </c>
      <c r="BT148" s="2">
        <v>0</v>
      </c>
      <c r="BV148" s="2" t="s">
        <v>461</v>
      </c>
      <c r="BX148" s="18"/>
      <c r="BY148" s="19"/>
    </row>
    <row r="149" spans="1:77" s="2" customFormat="1" x14ac:dyDescent="0.15">
      <c r="A149" s="2">
        <v>168</v>
      </c>
      <c r="C149" s="8">
        <v>100612610</v>
      </c>
      <c r="D149" s="4">
        <v>42678</v>
      </c>
      <c r="E149" s="2">
        <v>1</v>
      </c>
      <c r="F149" s="4">
        <v>35430</v>
      </c>
      <c r="G149" s="2">
        <f t="shared" si="31"/>
        <v>19.857534246575341</v>
      </c>
      <c r="H149" s="2">
        <v>1</v>
      </c>
      <c r="I149" s="2">
        <v>0</v>
      </c>
      <c r="J149" s="4">
        <v>42005</v>
      </c>
      <c r="K149" s="2">
        <f>(D149-J149)/365</f>
        <v>1.8438356164383563</v>
      </c>
      <c r="L149" s="2">
        <v>1</v>
      </c>
      <c r="M149" s="2">
        <v>3</v>
      </c>
      <c r="N149" s="2">
        <v>1</v>
      </c>
      <c r="O149" s="2">
        <v>0</v>
      </c>
      <c r="P149" s="2">
        <v>1</v>
      </c>
      <c r="Q149" s="2">
        <v>0</v>
      </c>
      <c r="R149" s="2">
        <v>0</v>
      </c>
      <c r="T149" s="2">
        <v>0</v>
      </c>
      <c r="U149" s="2">
        <v>1</v>
      </c>
      <c r="V149" s="2" t="s">
        <v>75</v>
      </c>
      <c r="W149" s="2">
        <v>1</v>
      </c>
      <c r="X149" s="2">
        <v>5</v>
      </c>
      <c r="Y149" s="2">
        <v>0</v>
      </c>
      <c r="Z149" s="2">
        <v>1</v>
      </c>
      <c r="AA149" s="2">
        <v>1</v>
      </c>
      <c r="AB149" s="2">
        <v>1</v>
      </c>
      <c r="AC149" s="2">
        <v>0</v>
      </c>
      <c r="AD149" s="2">
        <v>0</v>
      </c>
      <c r="AE149" s="2">
        <v>0</v>
      </c>
      <c r="AF149" s="2">
        <v>0</v>
      </c>
      <c r="AG149" s="2">
        <v>0</v>
      </c>
      <c r="AH149" s="2">
        <v>1</v>
      </c>
      <c r="AI149" s="2">
        <v>0</v>
      </c>
      <c r="AJ149" s="2">
        <v>0</v>
      </c>
      <c r="AK149" s="2">
        <v>1</v>
      </c>
      <c r="AL149" s="2">
        <v>0</v>
      </c>
      <c r="AM149" s="2">
        <v>0</v>
      </c>
      <c r="AN149" s="2">
        <v>0</v>
      </c>
      <c r="AO149" s="2">
        <v>0</v>
      </c>
      <c r="AP149" s="2">
        <v>0</v>
      </c>
      <c r="AQ149" s="2">
        <v>0</v>
      </c>
      <c r="AR149" s="2">
        <v>0</v>
      </c>
      <c r="AS149" s="2">
        <v>0</v>
      </c>
      <c r="AT149" s="2">
        <v>12.9</v>
      </c>
      <c r="AU149" s="2">
        <v>7000</v>
      </c>
      <c r="AV149" s="2">
        <v>61.9</v>
      </c>
      <c r="AW149" s="2">
        <f t="shared" si="32"/>
        <v>4333</v>
      </c>
      <c r="AX149" s="2">
        <v>4.5999999999999996</v>
      </c>
      <c r="AY149" s="2">
        <v>1E-3</v>
      </c>
      <c r="AZ149" s="2">
        <v>13</v>
      </c>
      <c r="BA149" s="9">
        <v>919</v>
      </c>
      <c r="BB149" s="2">
        <v>1</v>
      </c>
      <c r="BC149" s="2">
        <v>1</v>
      </c>
      <c r="BD149" s="2">
        <v>0</v>
      </c>
      <c r="BE149" s="2">
        <v>0</v>
      </c>
      <c r="BF149" s="2">
        <v>0</v>
      </c>
      <c r="BG149" s="2">
        <v>0</v>
      </c>
      <c r="BH149" s="2">
        <v>0</v>
      </c>
      <c r="BI149" s="2">
        <v>0</v>
      </c>
      <c r="BK149" s="2">
        <v>0</v>
      </c>
      <c r="BL149" s="2">
        <v>0</v>
      </c>
      <c r="BM149" s="4"/>
      <c r="BN149" s="4">
        <v>42868</v>
      </c>
      <c r="BO149" s="4">
        <f t="shared" si="26"/>
        <v>42768</v>
      </c>
      <c r="BP149" s="4">
        <v>42768</v>
      </c>
      <c r="BQ149" s="3">
        <f t="shared" si="27"/>
        <v>90</v>
      </c>
      <c r="BR149" s="4">
        <v>42868</v>
      </c>
      <c r="BS149" s="3">
        <f t="shared" si="30"/>
        <v>190</v>
      </c>
      <c r="BT149" s="2">
        <v>0</v>
      </c>
      <c r="BX149" s="18"/>
      <c r="BY149" s="19"/>
    </row>
    <row r="150" spans="1:77" s="2" customFormat="1" x14ac:dyDescent="0.15">
      <c r="A150" s="2">
        <v>169</v>
      </c>
      <c r="C150" s="8">
        <v>100622348</v>
      </c>
      <c r="D150" s="4">
        <v>42568</v>
      </c>
      <c r="E150" s="2">
        <v>3</v>
      </c>
      <c r="F150" s="4">
        <v>33818</v>
      </c>
      <c r="G150" s="2">
        <f t="shared" si="31"/>
        <v>23.972602739726028</v>
      </c>
      <c r="H150" s="2">
        <v>1</v>
      </c>
      <c r="I150" s="2">
        <v>0</v>
      </c>
      <c r="J150" s="4">
        <v>39814</v>
      </c>
      <c r="K150" s="2">
        <f>(D150-J150)/365</f>
        <v>7.5452054794520551</v>
      </c>
      <c r="L150" s="2">
        <v>2</v>
      </c>
      <c r="S150" s="2">
        <v>3</v>
      </c>
      <c r="U150" s="2">
        <v>1</v>
      </c>
      <c r="V150" s="2" t="s">
        <v>75</v>
      </c>
      <c r="W150" s="2">
        <v>1</v>
      </c>
      <c r="X150" s="2">
        <v>5</v>
      </c>
      <c r="Y150" s="2">
        <v>0</v>
      </c>
      <c r="Z150" s="2">
        <v>0</v>
      </c>
      <c r="AA150" s="2">
        <v>1</v>
      </c>
      <c r="AB150" s="2">
        <v>0</v>
      </c>
      <c r="AC150" s="2">
        <v>0</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8.6999999999999993</v>
      </c>
      <c r="AU150" s="2">
        <v>10600</v>
      </c>
      <c r="AV150" s="2">
        <v>81.400000000000006</v>
      </c>
      <c r="AW150" s="2">
        <f t="shared" si="32"/>
        <v>8628.4000000000015</v>
      </c>
      <c r="AX150" s="2">
        <v>4.2</v>
      </c>
      <c r="AY150" s="2">
        <v>18.5</v>
      </c>
      <c r="BA150" s="9"/>
      <c r="BC150" s="2">
        <v>1</v>
      </c>
      <c r="BD150" s="2">
        <v>0</v>
      </c>
      <c r="BE150" s="2">
        <v>1</v>
      </c>
      <c r="BF150" s="2">
        <v>0</v>
      </c>
      <c r="BG150" s="2">
        <v>0</v>
      </c>
      <c r="BH150" s="2">
        <v>0</v>
      </c>
      <c r="BI150" s="2">
        <v>0</v>
      </c>
      <c r="BK150" s="2">
        <v>0</v>
      </c>
      <c r="BL150" s="2">
        <v>0</v>
      </c>
      <c r="BM150" s="4"/>
      <c r="BN150" s="4">
        <v>42835</v>
      </c>
      <c r="BO150" s="4">
        <f t="shared" si="26"/>
        <v>42658</v>
      </c>
      <c r="BP150" s="4">
        <v>42658</v>
      </c>
      <c r="BQ150" s="3">
        <f t="shared" si="27"/>
        <v>90</v>
      </c>
      <c r="BR150" s="4">
        <v>42835</v>
      </c>
      <c r="BS150" s="3">
        <f t="shared" si="30"/>
        <v>267</v>
      </c>
      <c r="BT150" s="2">
        <v>0</v>
      </c>
      <c r="BX150" s="22"/>
      <c r="BY150" s="20"/>
    </row>
    <row r="151" spans="1:77" s="2" customFormat="1" x14ac:dyDescent="0.15">
      <c r="A151" s="2">
        <v>170</v>
      </c>
      <c r="C151" s="8">
        <v>29124851</v>
      </c>
      <c r="D151" s="4">
        <v>42690</v>
      </c>
      <c r="E151" s="2">
        <v>1</v>
      </c>
      <c r="F151" s="4">
        <v>33748</v>
      </c>
      <c r="G151" s="2">
        <f t="shared" si="31"/>
        <v>24.4986301369863</v>
      </c>
      <c r="H151" s="2">
        <v>1</v>
      </c>
      <c r="I151" s="2">
        <v>1</v>
      </c>
      <c r="J151" s="4">
        <v>40179</v>
      </c>
      <c r="K151" s="2">
        <f>(D151-J151)/365</f>
        <v>6.8794520547945206</v>
      </c>
      <c r="L151" s="2">
        <v>1</v>
      </c>
      <c r="M151" s="2">
        <v>3</v>
      </c>
      <c r="N151" s="2">
        <v>0</v>
      </c>
      <c r="O151" s="2">
        <v>0</v>
      </c>
      <c r="P151" s="2">
        <v>0</v>
      </c>
      <c r="Q151" s="2">
        <v>0</v>
      </c>
      <c r="R151" s="2">
        <v>0</v>
      </c>
      <c r="T151" s="2">
        <v>0</v>
      </c>
      <c r="U151" s="2">
        <v>2</v>
      </c>
      <c r="V151" s="2" t="s">
        <v>471</v>
      </c>
      <c r="W151" s="2">
        <v>1</v>
      </c>
      <c r="X151" s="2">
        <v>2</v>
      </c>
      <c r="Y151" s="2">
        <v>0</v>
      </c>
      <c r="Z151" s="2">
        <v>1</v>
      </c>
      <c r="AA151" s="2">
        <v>1</v>
      </c>
      <c r="AB151" s="2">
        <v>0</v>
      </c>
      <c r="AC151" s="2">
        <v>0</v>
      </c>
      <c r="AD151" s="2">
        <v>0</v>
      </c>
      <c r="AE151" s="2">
        <v>0</v>
      </c>
      <c r="AF151" s="2">
        <v>0</v>
      </c>
      <c r="AG151" s="2">
        <v>0</v>
      </c>
      <c r="AH151" s="2">
        <v>0</v>
      </c>
      <c r="AI151" s="2">
        <v>0</v>
      </c>
      <c r="AJ151" s="2">
        <v>1</v>
      </c>
      <c r="AK151" s="2">
        <v>0</v>
      </c>
      <c r="AL151" s="2">
        <v>0</v>
      </c>
      <c r="AM151" s="2">
        <v>0</v>
      </c>
      <c r="AN151" s="2">
        <v>0</v>
      </c>
      <c r="AO151" s="2">
        <v>0</v>
      </c>
      <c r="AP151" s="2">
        <v>0</v>
      </c>
      <c r="AQ151" s="2">
        <v>0</v>
      </c>
      <c r="AR151" s="2">
        <v>0</v>
      </c>
      <c r="AS151" s="2">
        <v>0</v>
      </c>
      <c r="AT151" s="2">
        <v>12.4</v>
      </c>
      <c r="AU151" s="2">
        <v>6600</v>
      </c>
      <c r="AV151" s="2">
        <v>48.1</v>
      </c>
      <c r="AW151" s="2">
        <f t="shared" si="32"/>
        <v>3174.6</v>
      </c>
      <c r="AX151" s="2">
        <v>4.2</v>
      </c>
      <c r="AY151" s="2">
        <v>2.9</v>
      </c>
      <c r="AZ151" s="2">
        <v>49</v>
      </c>
      <c r="BA151" s="9"/>
      <c r="BC151" s="2">
        <v>1</v>
      </c>
      <c r="BD151" s="2">
        <v>1</v>
      </c>
      <c r="BE151" s="2">
        <v>1</v>
      </c>
      <c r="BF151" s="2">
        <v>0</v>
      </c>
      <c r="BG151" s="2">
        <v>0</v>
      </c>
      <c r="BH151" s="2">
        <v>0</v>
      </c>
      <c r="BK151" s="2">
        <v>0</v>
      </c>
      <c r="BM151" s="4"/>
      <c r="BN151" s="4">
        <v>42965</v>
      </c>
      <c r="BO151" s="4">
        <f t="shared" si="26"/>
        <v>42780</v>
      </c>
      <c r="BP151" s="4">
        <v>42780</v>
      </c>
      <c r="BQ151" s="3">
        <f t="shared" si="27"/>
        <v>90</v>
      </c>
      <c r="BS151" s="3"/>
      <c r="BT151" s="2">
        <v>1</v>
      </c>
      <c r="BU151" s="2" t="s">
        <v>226</v>
      </c>
      <c r="BX151" s="22"/>
      <c r="BY151" s="20"/>
    </row>
    <row r="152" spans="1:77" s="2" customFormat="1" x14ac:dyDescent="0.15">
      <c r="A152" s="2">
        <v>171</v>
      </c>
      <c r="C152" s="8">
        <v>34513582</v>
      </c>
      <c r="D152" s="4">
        <v>42688</v>
      </c>
      <c r="E152" s="2">
        <v>1</v>
      </c>
      <c r="F152" s="4">
        <v>33311</v>
      </c>
      <c r="G152" s="2">
        <f t="shared" si="31"/>
        <v>25.69041095890411</v>
      </c>
      <c r="H152" s="2">
        <v>0</v>
      </c>
      <c r="I152" s="2">
        <v>1</v>
      </c>
      <c r="J152" s="4">
        <v>39083</v>
      </c>
      <c r="K152" s="2">
        <f>(D152-J152)/365</f>
        <v>9.8767123287671232</v>
      </c>
      <c r="L152" s="2">
        <v>1</v>
      </c>
      <c r="M152" s="2">
        <v>3</v>
      </c>
      <c r="N152" s="2">
        <v>1</v>
      </c>
      <c r="O152" s="2">
        <v>0</v>
      </c>
      <c r="P152" s="2">
        <v>1</v>
      </c>
      <c r="Q152" s="2">
        <v>1</v>
      </c>
      <c r="R152" s="2">
        <v>0</v>
      </c>
      <c r="T152" s="2">
        <v>0</v>
      </c>
      <c r="U152" s="2">
        <v>1</v>
      </c>
      <c r="V152" s="2" t="s">
        <v>87</v>
      </c>
      <c r="W152" s="2">
        <v>1</v>
      </c>
      <c r="X152" s="2">
        <v>1</v>
      </c>
      <c r="Y152" s="2">
        <v>1</v>
      </c>
      <c r="Z152" s="2">
        <v>0</v>
      </c>
      <c r="AA152" s="2">
        <v>1</v>
      </c>
      <c r="AB152" s="2">
        <v>1</v>
      </c>
      <c r="AC152" s="2">
        <v>0</v>
      </c>
      <c r="AD152" s="2">
        <v>0</v>
      </c>
      <c r="AE152" s="2">
        <v>1</v>
      </c>
      <c r="AF152" s="2">
        <v>0</v>
      </c>
      <c r="AG152" s="2">
        <v>0</v>
      </c>
      <c r="AH152" s="2">
        <v>1</v>
      </c>
      <c r="AI152" s="2">
        <v>0</v>
      </c>
      <c r="AJ152" s="2">
        <v>0</v>
      </c>
      <c r="AK152" s="2">
        <v>1</v>
      </c>
      <c r="AL152" s="2">
        <v>0</v>
      </c>
      <c r="AM152" s="2">
        <v>0</v>
      </c>
      <c r="AN152" s="2">
        <v>0</v>
      </c>
      <c r="AO152" s="2">
        <v>0</v>
      </c>
      <c r="AP152" s="2">
        <v>0</v>
      </c>
      <c r="AQ152" s="2">
        <v>0</v>
      </c>
      <c r="AR152" s="2">
        <v>0</v>
      </c>
      <c r="AS152" s="2">
        <v>0</v>
      </c>
      <c r="AT152" s="2">
        <v>14.6</v>
      </c>
      <c r="AU152" s="2">
        <v>15900</v>
      </c>
      <c r="AV152" s="2">
        <v>76.900000000000006</v>
      </c>
      <c r="AW152" s="2">
        <f t="shared" si="32"/>
        <v>12227.1</v>
      </c>
      <c r="AX152" s="2">
        <v>4.4000000000000004</v>
      </c>
      <c r="AY152" s="2">
        <v>2</v>
      </c>
      <c r="BA152" s="9"/>
      <c r="BC152" s="2">
        <v>0</v>
      </c>
      <c r="BD152" s="2">
        <v>0</v>
      </c>
      <c r="BE152" s="2">
        <v>0</v>
      </c>
      <c r="BF152" s="2">
        <v>0</v>
      </c>
      <c r="BG152" s="2">
        <v>0</v>
      </c>
      <c r="BH152" s="2">
        <v>1</v>
      </c>
      <c r="BI152" s="2">
        <v>1</v>
      </c>
      <c r="BJ152" s="4">
        <v>42748</v>
      </c>
      <c r="BK152" s="2">
        <v>1</v>
      </c>
      <c r="BL152" s="2">
        <v>1</v>
      </c>
      <c r="BM152" s="4">
        <v>42748</v>
      </c>
      <c r="BN152" s="4"/>
      <c r="BO152" s="4">
        <f t="shared" si="26"/>
        <v>42778</v>
      </c>
      <c r="BP152" s="4">
        <v>42748</v>
      </c>
      <c r="BQ152" s="3">
        <f t="shared" si="27"/>
        <v>60</v>
      </c>
      <c r="BR152" s="4">
        <v>42748</v>
      </c>
      <c r="BS152" s="3">
        <f t="shared" ref="BS152:BS164" si="33">(BR152-D152)</f>
        <v>60</v>
      </c>
      <c r="BT152" s="2">
        <v>0</v>
      </c>
      <c r="BX152" s="22"/>
      <c r="BY152" s="20"/>
    </row>
    <row r="153" spans="1:77" s="2" customFormat="1" x14ac:dyDescent="0.15">
      <c r="A153" s="2">
        <v>172</v>
      </c>
      <c r="C153" s="51">
        <v>31332060</v>
      </c>
      <c r="D153" s="4">
        <v>42569</v>
      </c>
      <c r="E153" s="2">
        <v>5</v>
      </c>
      <c r="F153" s="4">
        <v>29970</v>
      </c>
      <c r="G153" s="2">
        <f t="shared" si="31"/>
        <v>34.517808219178079</v>
      </c>
      <c r="H153" s="2">
        <v>1</v>
      </c>
      <c r="I153" s="2">
        <v>1</v>
      </c>
      <c r="J153" s="4"/>
      <c r="U153" s="2">
        <v>1</v>
      </c>
      <c r="V153" s="2" t="s">
        <v>123</v>
      </c>
      <c r="W153" s="2">
        <v>1</v>
      </c>
      <c r="X153" s="2">
        <v>6</v>
      </c>
      <c r="Y153" s="2">
        <v>1</v>
      </c>
      <c r="Z153" s="2">
        <v>1</v>
      </c>
      <c r="AA153" s="2">
        <v>1</v>
      </c>
      <c r="AB153" s="2">
        <v>1</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12.8</v>
      </c>
      <c r="AU153" s="2">
        <v>5500</v>
      </c>
      <c r="AV153" s="2">
        <v>59.3</v>
      </c>
      <c r="AW153" s="2">
        <f t="shared" si="32"/>
        <v>3261.5</v>
      </c>
      <c r="AX153" s="2">
        <v>4.3</v>
      </c>
      <c r="AY153" s="2">
        <v>1E-3</v>
      </c>
      <c r="AZ153" s="2">
        <v>7</v>
      </c>
      <c r="BA153" s="9" t="s">
        <v>216</v>
      </c>
      <c r="BB153" s="2">
        <v>1</v>
      </c>
      <c r="BC153" s="2">
        <v>0</v>
      </c>
      <c r="BD153" s="2">
        <v>0</v>
      </c>
      <c r="BE153" s="2">
        <v>0</v>
      </c>
      <c r="BF153" s="2">
        <v>0</v>
      </c>
      <c r="BG153" s="2">
        <v>0</v>
      </c>
      <c r="BH153" s="2">
        <v>0</v>
      </c>
      <c r="BI153" s="2">
        <v>0</v>
      </c>
      <c r="BK153" s="2">
        <v>0</v>
      </c>
      <c r="BL153" s="2">
        <v>3</v>
      </c>
      <c r="BM153" s="4"/>
      <c r="BN153" s="4">
        <v>42870</v>
      </c>
      <c r="BO153" s="4">
        <f t="shared" si="26"/>
        <v>42659</v>
      </c>
      <c r="BP153" s="4">
        <v>42659</v>
      </c>
      <c r="BQ153" s="3">
        <f t="shared" si="27"/>
        <v>90</v>
      </c>
      <c r="BR153" s="4">
        <v>42870</v>
      </c>
      <c r="BS153" s="3">
        <f t="shared" si="33"/>
        <v>301</v>
      </c>
      <c r="BT153" s="2">
        <v>1</v>
      </c>
      <c r="BU153" s="2" t="s">
        <v>74</v>
      </c>
      <c r="BV153" s="2" t="s">
        <v>217</v>
      </c>
      <c r="BX153" s="25"/>
      <c r="BY153" s="20"/>
    </row>
    <row r="154" spans="1:77" s="2" customFormat="1" x14ac:dyDescent="0.15">
      <c r="A154" s="2">
        <v>173</v>
      </c>
      <c r="C154" s="8">
        <v>100632405</v>
      </c>
      <c r="D154" s="4">
        <v>42691</v>
      </c>
      <c r="E154" s="2">
        <v>3</v>
      </c>
      <c r="F154" s="4">
        <v>35948</v>
      </c>
      <c r="G154" s="2">
        <f t="shared" si="31"/>
        <v>18.473972602739725</v>
      </c>
      <c r="H154" s="2">
        <v>1</v>
      </c>
      <c r="I154" s="2">
        <v>0</v>
      </c>
      <c r="J154" s="4">
        <v>37622</v>
      </c>
      <c r="K154" s="2">
        <f t="shared" ref="K154:K160" si="34">(D154-J154)/365</f>
        <v>13.887671232876713</v>
      </c>
      <c r="L154" s="2">
        <v>2</v>
      </c>
      <c r="S154" s="2">
        <v>3</v>
      </c>
      <c r="T154" s="2">
        <v>0</v>
      </c>
      <c r="U154" s="2">
        <v>2</v>
      </c>
      <c r="V154" s="2" t="s">
        <v>478</v>
      </c>
      <c r="W154" s="2">
        <v>1</v>
      </c>
      <c r="X154" s="2">
        <v>15</v>
      </c>
      <c r="Y154" s="2">
        <v>1</v>
      </c>
      <c r="Z154" s="2">
        <v>1</v>
      </c>
      <c r="AA154" s="2">
        <v>1</v>
      </c>
      <c r="AB154" s="2">
        <v>0</v>
      </c>
      <c r="AC154" s="2">
        <v>1</v>
      </c>
      <c r="AD154" s="2">
        <v>0</v>
      </c>
      <c r="AE154" s="2">
        <v>0</v>
      </c>
      <c r="AF154" s="2">
        <v>0</v>
      </c>
      <c r="AG154" s="2">
        <v>1</v>
      </c>
      <c r="AH154" s="2">
        <v>1</v>
      </c>
      <c r="AI154" s="2">
        <v>0</v>
      </c>
      <c r="AJ154" s="2">
        <v>0</v>
      </c>
      <c r="AK154" s="2">
        <v>0</v>
      </c>
      <c r="AL154" s="2">
        <v>0</v>
      </c>
      <c r="AM154" s="2">
        <v>0</v>
      </c>
      <c r="AN154" s="2">
        <v>0</v>
      </c>
      <c r="AO154" s="2">
        <v>0</v>
      </c>
      <c r="AP154" s="2">
        <v>0</v>
      </c>
      <c r="AQ154" s="2">
        <v>0</v>
      </c>
      <c r="AR154" s="2">
        <v>0</v>
      </c>
      <c r="AS154" s="2">
        <v>0</v>
      </c>
      <c r="AT154" s="2">
        <v>10.199999999999999</v>
      </c>
      <c r="AU154" s="2">
        <v>20800</v>
      </c>
      <c r="AV154" s="2">
        <v>74.099999999999994</v>
      </c>
      <c r="AW154" s="2">
        <f t="shared" si="32"/>
        <v>15412.799999999997</v>
      </c>
      <c r="AX154" s="2">
        <v>3.6</v>
      </c>
      <c r="AY154" s="2">
        <v>2.6</v>
      </c>
      <c r="AZ154" s="2">
        <v>21</v>
      </c>
      <c r="BA154" s="9"/>
      <c r="BC154" s="2">
        <v>1</v>
      </c>
      <c r="BD154" s="2">
        <v>1</v>
      </c>
      <c r="BE154" s="2">
        <v>1</v>
      </c>
      <c r="BF154" s="2">
        <v>0</v>
      </c>
      <c r="BG154" s="2">
        <v>0</v>
      </c>
      <c r="BH154" s="2">
        <v>0</v>
      </c>
      <c r="BI154" s="2">
        <v>0</v>
      </c>
      <c r="BK154" s="2">
        <v>0</v>
      </c>
      <c r="BL154" s="2">
        <v>0</v>
      </c>
      <c r="BM154" s="4"/>
      <c r="BN154" s="4">
        <v>42867</v>
      </c>
      <c r="BO154" s="4">
        <f t="shared" si="26"/>
        <v>42781</v>
      </c>
      <c r="BP154" s="4">
        <v>42781</v>
      </c>
      <c r="BQ154" s="3">
        <f t="shared" si="27"/>
        <v>90</v>
      </c>
      <c r="BR154" s="4">
        <v>42867</v>
      </c>
      <c r="BS154" s="3">
        <f t="shared" si="33"/>
        <v>176</v>
      </c>
      <c r="BT154" s="2">
        <v>0</v>
      </c>
      <c r="BX154" s="22"/>
      <c r="BY154" s="20"/>
    </row>
    <row r="155" spans="1:77" s="2" customFormat="1" x14ac:dyDescent="0.15">
      <c r="A155" s="2">
        <v>174</v>
      </c>
      <c r="C155" s="53">
        <v>100355484</v>
      </c>
      <c r="D155" s="4">
        <v>42690</v>
      </c>
      <c r="E155" s="2">
        <v>3</v>
      </c>
      <c r="F155" s="4">
        <v>27134</v>
      </c>
      <c r="G155" s="2">
        <f t="shared" si="31"/>
        <v>42.61917808219178</v>
      </c>
      <c r="H155" s="2">
        <v>0</v>
      </c>
      <c r="I155" s="2">
        <v>1</v>
      </c>
      <c r="J155" s="4">
        <v>37257</v>
      </c>
      <c r="K155" s="2">
        <f t="shared" si="34"/>
        <v>14.884931506849314</v>
      </c>
      <c r="L155" s="2">
        <v>2</v>
      </c>
      <c r="S155" s="2">
        <v>2</v>
      </c>
      <c r="T155" s="2">
        <v>0</v>
      </c>
      <c r="U155" s="2">
        <v>2</v>
      </c>
      <c r="V155" s="2" t="s">
        <v>113</v>
      </c>
      <c r="W155" s="2">
        <v>0</v>
      </c>
      <c r="X155" s="2">
        <v>0</v>
      </c>
      <c r="Y155" s="2">
        <v>0</v>
      </c>
      <c r="Z155" s="2">
        <v>1</v>
      </c>
      <c r="AA155" s="2">
        <v>0</v>
      </c>
      <c r="AB155" s="2">
        <v>0</v>
      </c>
      <c r="AC155" s="2">
        <v>1</v>
      </c>
      <c r="AD155" s="2">
        <v>0</v>
      </c>
      <c r="AE155" s="2">
        <v>1</v>
      </c>
      <c r="AF155" s="2">
        <v>0</v>
      </c>
      <c r="AG155" s="2">
        <v>0</v>
      </c>
      <c r="AH155" s="2">
        <v>0</v>
      </c>
      <c r="AI155" s="2">
        <v>0</v>
      </c>
      <c r="AJ155" s="2">
        <v>0</v>
      </c>
      <c r="AK155" s="2">
        <v>0</v>
      </c>
      <c r="AL155" s="2">
        <v>0</v>
      </c>
      <c r="AM155" s="2">
        <v>0</v>
      </c>
      <c r="AN155" s="2">
        <v>0</v>
      </c>
      <c r="AO155" s="2">
        <v>0</v>
      </c>
      <c r="AP155" s="2">
        <v>0</v>
      </c>
      <c r="AQ155" s="2">
        <v>0</v>
      </c>
      <c r="AR155" s="2">
        <v>0</v>
      </c>
      <c r="AS155" s="2">
        <v>0</v>
      </c>
      <c r="AT155" s="2">
        <v>14.6</v>
      </c>
      <c r="AU155" s="2">
        <v>11400</v>
      </c>
      <c r="AV155" s="2">
        <v>90.4</v>
      </c>
      <c r="AW155" s="2">
        <f t="shared" si="32"/>
        <v>10305.6</v>
      </c>
      <c r="AX155" s="2">
        <v>4</v>
      </c>
      <c r="AY155" s="2">
        <v>1.2</v>
      </c>
      <c r="AZ155" s="2">
        <v>31</v>
      </c>
      <c r="BA155" s="9"/>
      <c r="BC155" s="2">
        <v>1</v>
      </c>
      <c r="BD155" s="2">
        <v>0</v>
      </c>
      <c r="BE155" s="2">
        <v>1</v>
      </c>
      <c r="BF155" s="2">
        <v>0</v>
      </c>
      <c r="BG155" s="2">
        <v>0</v>
      </c>
      <c r="BH155" s="2">
        <v>1</v>
      </c>
      <c r="BI155" s="2">
        <v>1</v>
      </c>
      <c r="BJ155" s="4">
        <v>42724</v>
      </c>
      <c r="BK155" s="2">
        <v>1</v>
      </c>
      <c r="BL155" s="2">
        <v>2</v>
      </c>
      <c r="BM155" s="4">
        <v>42724</v>
      </c>
      <c r="BN155" s="4">
        <v>42865</v>
      </c>
      <c r="BO155" s="4">
        <f t="shared" si="26"/>
        <v>42780</v>
      </c>
      <c r="BP155" s="4">
        <v>42724</v>
      </c>
      <c r="BQ155" s="3">
        <f t="shared" si="27"/>
        <v>34</v>
      </c>
      <c r="BR155" s="4">
        <v>42724</v>
      </c>
      <c r="BS155" s="3">
        <f t="shared" si="33"/>
        <v>34</v>
      </c>
      <c r="BT155" s="2">
        <v>0</v>
      </c>
      <c r="BX155" s="22"/>
      <c r="BY155" s="20"/>
    </row>
    <row r="156" spans="1:77" s="2" customFormat="1" x14ac:dyDescent="0.15">
      <c r="A156" s="2">
        <v>175</v>
      </c>
      <c r="C156" s="53">
        <v>100674080</v>
      </c>
      <c r="D156" s="4">
        <v>42684</v>
      </c>
      <c r="E156" s="2">
        <v>3</v>
      </c>
      <c r="F156" s="4">
        <v>30096</v>
      </c>
      <c r="G156" s="2">
        <f t="shared" si="31"/>
        <v>34.487671232876714</v>
      </c>
      <c r="H156" s="2">
        <v>0</v>
      </c>
      <c r="I156" s="2">
        <v>0</v>
      </c>
      <c r="J156" s="4">
        <v>42156</v>
      </c>
      <c r="K156" s="2">
        <f t="shared" si="34"/>
        <v>1.4465753424657535</v>
      </c>
      <c r="L156" s="2">
        <v>2</v>
      </c>
      <c r="S156" s="2">
        <v>3</v>
      </c>
      <c r="T156" s="2">
        <v>0</v>
      </c>
      <c r="U156" s="2">
        <v>2</v>
      </c>
      <c r="V156" s="2" t="s">
        <v>68</v>
      </c>
      <c r="W156" s="2">
        <v>1</v>
      </c>
      <c r="X156" s="2">
        <v>8</v>
      </c>
      <c r="Y156" s="2">
        <v>1</v>
      </c>
      <c r="Z156" s="2">
        <v>1</v>
      </c>
      <c r="AA156" s="2">
        <v>1</v>
      </c>
      <c r="AB156" s="2">
        <v>1</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9.1</v>
      </c>
      <c r="AU156" s="2">
        <v>12300</v>
      </c>
      <c r="AV156" s="2">
        <v>75.900000000000006</v>
      </c>
      <c r="AW156" s="2">
        <f t="shared" si="32"/>
        <v>9335.7000000000007</v>
      </c>
      <c r="AX156" s="2">
        <v>3.6</v>
      </c>
      <c r="AY156" s="2">
        <v>29.4</v>
      </c>
      <c r="AZ156" s="2">
        <v>95</v>
      </c>
      <c r="BA156" s="9"/>
      <c r="BC156" s="2">
        <v>1</v>
      </c>
      <c r="BD156" s="2">
        <v>0</v>
      </c>
      <c r="BE156" s="2">
        <v>1</v>
      </c>
      <c r="BF156" s="2">
        <v>0</v>
      </c>
      <c r="BG156" s="2">
        <v>0</v>
      </c>
      <c r="BH156" s="2">
        <v>0</v>
      </c>
      <c r="BI156" s="2">
        <v>0</v>
      </c>
      <c r="BK156" s="2">
        <v>0</v>
      </c>
      <c r="BL156" s="2">
        <v>1</v>
      </c>
      <c r="BM156" s="4">
        <v>42814</v>
      </c>
      <c r="BN156" s="4">
        <v>42858</v>
      </c>
      <c r="BO156" s="4">
        <f t="shared" si="26"/>
        <v>42774</v>
      </c>
      <c r="BP156" s="4">
        <v>42774</v>
      </c>
      <c r="BQ156" s="3">
        <f t="shared" si="27"/>
        <v>90</v>
      </c>
      <c r="BR156" s="4">
        <v>42858</v>
      </c>
      <c r="BS156" s="3">
        <f t="shared" si="33"/>
        <v>174</v>
      </c>
      <c r="BT156" s="2">
        <v>0</v>
      </c>
      <c r="BV156" s="2" t="s">
        <v>711</v>
      </c>
      <c r="BX156" s="22"/>
      <c r="BY156" s="20"/>
    </row>
    <row r="157" spans="1:77" s="2" customFormat="1" x14ac:dyDescent="0.15">
      <c r="A157" s="2">
        <v>176</v>
      </c>
      <c r="C157" s="8">
        <v>100678047</v>
      </c>
      <c r="D157" s="4">
        <v>42695</v>
      </c>
      <c r="E157" s="2">
        <v>3</v>
      </c>
      <c r="F157" s="4">
        <v>30323</v>
      </c>
      <c r="G157" s="2">
        <f t="shared" si="31"/>
        <v>33.895890410958906</v>
      </c>
      <c r="H157" s="2">
        <v>1</v>
      </c>
      <c r="I157" s="2">
        <v>0</v>
      </c>
      <c r="J157" s="4">
        <v>39448</v>
      </c>
      <c r="K157" s="2">
        <f t="shared" si="34"/>
        <v>8.8958904109589039</v>
      </c>
      <c r="L157" s="2">
        <v>2</v>
      </c>
      <c r="S157" s="2">
        <v>3</v>
      </c>
      <c r="T157" s="2">
        <v>0</v>
      </c>
      <c r="U157" s="2">
        <v>3</v>
      </c>
      <c r="V157" s="2" t="s">
        <v>202</v>
      </c>
      <c r="W157" s="2">
        <v>1</v>
      </c>
      <c r="Y157" s="2">
        <v>0</v>
      </c>
      <c r="Z157" s="2">
        <v>1</v>
      </c>
      <c r="AA157" s="2">
        <v>1</v>
      </c>
      <c r="AB157" s="2">
        <v>0</v>
      </c>
      <c r="AC157" s="2">
        <v>1</v>
      </c>
      <c r="AD157" s="2">
        <v>0</v>
      </c>
      <c r="AE157" s="2">
        <v>1</v>
      </c>
      <c r="AF157" s="2">
        <v>0</v>
      </c>
      <c r="AG157" s="2">
        <v>0</v>
      </c>
      <c r="AH157" s="2">
        <v>0</v>
      </c>
      <c r="AI157" s="2">
        <v>0</v>
      </c>
      <c r="AJ157" s="2">
        <v>0</v>
      </c>
      <c r="AK157" s="2">
        <v>0</v>
      </c>
      <c r="AL157" s="2">
        <v>0</v>
      </c>
      <c r="AM157" s="2">
        <v>0</v>
      </c>
      <c r="AN157" s="2">
        <v>0</v>
      </c>
      <c r="AO157" s="2">
        <v>0</v>
      </c>
      <c r="AP157" s="2">
        <v>0</v>
      </c>
      <c r="AQ157" s="2">
        <v>0</v>
      </c>
      <c r="AR157" s="2">
        <v>0</v>
      </c>
      <c r="AS157" s="2">
        <v>0</v>
      </c>
      <c r="AT157" s="2">
        <v>13.9</v>
      </c>
      <c r="AU157" s="2">
        <v>9600</v>
      </c>
      <c r="AV157" s="2">
        <v>50.2</v>
      </c>
      <c r="AW157" s="2">
        <f t="shared" si="32"/>
        <v>4819.2</v>
      </c>
      <c r="AX157" s="2">
        <v>4</v>
      </c>
      <c r="AY157" s="2">
        <v>2.2000000000000002</v>
      </c>
      <c r="AZ157" s="2">
        <v>36</v>
      </c>
      <c r="BA157" s="9"/>
      <c r="BC157" s="2">
        <v>1</v>
      </c>
      <c r="BD157" s="2">
        <v>0</v>
      </c>
      <c r="BE157" s="2">
        <v>0</v>
      </c>
      <c r="BF157" s="2">
        <v>1</v>
      </c>
      <c r="BG157" s="2">
        <v>0</v>
      </c>
      <c r="BH157" s="2">
        <v>0</v>
      </c>
      <c r="BI157" s="2">
        <v>0</v>
      </c>
      <c r="BK157" s="2">
        <v>0</v>
      </c>
      <c r="BL157" s="2">
        <v>0</v>
      </c>
      <c r="BM157" s="4"/>
      <c r="BN157" s="4">
        <v>42814</v>
      </c>
      <c r="BO157" s="4">
        <f t="shared" si="26"/>
        <v>42785</v>
      </c>
      <c r="BP157" s="4">
        <v>42785</v>
      </c>
      <c r="BQ157" s="3">
        <f t="shared" si="27"/>
        <v>90</v>
      </c>
      <c r="BR157" s="4">
        <v>42814</v>
      </c>
      <c r="BS157" s="3">
        <f t="shared" si="33"/>
        <v>119</v>
      </c>
      <c r="BT157" s="2">
        <v>0</v>
      </c>
      <c r="BX157" s="22"/>
      <c r="BY157" s="20"/>
    </row>
    <row r="158" spans="1:77" s="2" customFormat="1" x14ac:dyDescent="0.15">
      <c r="A158" s="2">
        <v>177</v>
      </c>
      <c r="C158" s="53">
        <v>17564377</v>
      </c>
      <c r="D158" s="4">
        <v>42697</v>
      </c>
      <c r="E158" s="2">
        <v>3</v>
      </c>
      <c r="F158" s="4">
        <v>29207</v>
      </c>
      <c r="G158" s="2">
        <f t="shared" si="31"/>
        <v>36.958904109589042</v>
      </c>
      <c r="H158" s="2">
        <v>0</v>
      </c>
      <c r="I158" s="2">
        <v>0</v>
      </c>
      <c r="J158" s="4">
        <v>42583</v>
      </c>
      <c r="K158" s="2">
        <f t="shared" si="34"/>
        <v>0.31232876712328766</v>
      </c>
      <c r="L158" s="2">
        <v>2</v>
      </c>
      <c r="S158" s="2">
        <v>3</v>
      </c>
      <c r="T158" s="2">
        <v>0</v>
      </c>
      <c r="U158" s="2">
        <v>3</v>
      </c>
      <c r="V158" s="2" t="s">
        <v>286</v>
      </c>
      <c r="W158" s="2">
        <v>1</v>
      </c>
      <c r="X158" s="2">
        <v>24</v>
      </c>
      <c r="Y158" s="2">
        <v>1</v>
      </c>
      <c r="Z158" s="2">
        <v>1</v>
      </c>
      <c r="AA158" s="2">
        <v>1</v>
      </c>
      <c r="AB158" s="2">
        <v>0</v>
      </c>
      <c r="AC158" s="2">
        <v>1</v>
      </c>
      <c r="AD158" s="2">
        <v>0</v>
      </c>
      <c r="AE158" s="2">
        <v>1</v>
      </c>
      <c r="AF158" s="2">
        <v>0</v>
      </c>
      <c r="AG158" s="2">
        <v>0</v>
      </c>
      <c r="AH158" s="2">
        <v>0</v>
      </c>
      <c r="AI158" s="2">
        <v>0</v>
      </c>
      <c r="AJ158" s="2">
        <v>0</v>
      </c>
      <c r="AK158" s="2">
        <v>0</v>
      </c>
      <c r="AL158" s="2">
        <v>0</v>
      </c>
      <c r="AM158" s="2">
        <v>0</v>
      </c>
      <c r="AN158" s="2">
        <v>0</v>
      </c>
      <c r="AO158" s="2">
        <v>0</v>
      </c>
      <c r="AP158" s="2">
        <v>0</v>
      </c>
      <c r="AQ158" s="2">
        <v>0</v>
      </c>
      <c r="AR158" s="2">
        <v>0</v>
      </c>
      <c r="AS158" s="2">
        <v>0</v>
      </c>
      <c r="AT158" s="2">
        <v>10.1</v>
      </c>
      <c r="AU158" s="2">
        <v>12300</v>
      </c>
      <c r="AV158" s="2">
        <v>71.2</v>
      </c>
      <c r="AX158" s="2">
        <v>3.2</v>
      </c>
      <c r="AY158" s="2">
        <v>10.5</v>
      </c>
      <c r="AZ158" s="2">
        <v>46</v>
      </c>
      <c r="BA158" s="9">
        <v>695</v>
      </c>
      <c r="BB158" s="2">
        <v>0</v>
      </c>
      <c r="BC158" s="2">
        <v>1</v>
      </c>
      <c r="BD158" s="2">
        <v>0</v>
      </c>
      <c r="BE158" s="2">
        <v>1</v>
      </c>
      <c r="BF158" s="2">
        <v>0</v>
      </c>
      <c r="BG158" s="2">
        <v>0</v>
      </c>
      <c r="BH158" s="2">
        <v>1</v>
      </c>
      <c r="BI158" s="2">
        <v>1</v>
      </c>
      <c r="BJ158" s="4">
        <v>42698</v>
      </c>
      <c r="BK158" s="2">
        <v>0</v>
      </c>
      <c r="BL158" s="2">
        <v>0</v>
      </c>
      <c r="BM158" s="4"/>
      <c r="BN158" s="4">
        <v>42864</v>
      </c>
      <c r="BO158" s="4">
        <f t="shared" si="26"/>
        <v>42787</v>
      </c>
      <c r="BP158" s="4">
        <v>42698</v>
      </c>
      <c r="BQ158" s="3">
        <f t="shared" si="27"/>
        <v>1</v>
      </c>
      <c r="BR158" s="4">
        <v>42698</v>
      </c>
      <c r="BS158" s="3">
        <f t="shared" si="33"/>
        <v>1</v>
      </c>
      <c r="BT158" s="2">
        <v>0</v>
      </c>
      <c r="BX158" s="22"/>
      <c r="BY158" s="20"/>
    </row>
    <row r="159" spans="1:77" s="2" customFormat="1" x14ac:dyDescent="0.15">
      <c r="A159" s="2">
        <v>178</v>
      </c>
      <c r="C159" s="53">
        <v>100655818</v>
      </c>
      <c r="D159" s="4">
        <v>42703</v>
      </c>
      <c r="E159" s="2">
        <v>4</v>
      </c>
      <c r="F159" s="4">
        <v>30281</v>
      </c>
      <c r="G159" s="2">
        <f t="shared" si="31"/>
        <v>34.032876712328765</v>
      </c>
      <c r="H159" s="2">
        <v>1</v>
      </c>
      <c r="I159" s="2">
        <v>1</v>
      </c>
      <c r="J159" s="4">
        <v>42036</v>
      </c>
      <c r="K159" s="2">
        <f t="shared" si="34"/>
        <v>1.8273972602739725</v>
      </c>
      <c r="L159" s="2">
        <v>2</v>
      </c>
      <c r="S159" s="2">
        <v>2</v>
      </c>
      <c r="T159" s="2">
        <v>0</v>
      </c>
      <c r="U159" s="2">
        <v>1</v>
      </c>
      <c r="V159" s="2" t="s">
        <v>82</v>
      </c>
      <c r="W159" s="2">
        <v>0</v>
      </c>
      <c r="X159" s="2">
        <v>0</v>
      </c>
      <c r="Y159" s="2">
        <v>0</v>
      </c>
      <c r="Z159" s="2">
        <v>1</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14</v>
      </c>
      <c r="AU159" s="2">
        <v>6000</v>
      </c>
      <c r="AV159" s="2">
        <v>68.7</v>
      </c>
      <c r="AW159" s="2">
        <f>(AV159*AU159)/100</f>
        <v>4122</v>
      </c>
      <c r="AX159" s="2">
        <v>4.5999999999999996</v>
      </c>
      <c r="AY159" s="2">
        <v>1E-3</v>
      </c>
      <c r="AZ159" s="2">
        <v>3</v>
      </c>
      <c r="BA159" s="9" t="s">
        <v>257</v>
      </c>
      <c r="BB159" s="2">
        <v>1</v>
      </c>
      <c r="BC159" s="2">
        <v>0</v>
      </c>
      <c r="BD159" s="2">
        <v>0</v>
      </c>
      <c r="BE159" s="2">
        <v>0</v>
      </c>
      <c r="BF159" s="2">
        <v>0</v>
      </c>
      <c r="BG159" s="2">
        <v>0</v>
      </c>
      <c r="BH159" s="2">
        <v>0</v>
      </c>
      <c r="BI159" s="2">
        <v>0</v>
      </c>
      <c r="BK159" s="2">
        <v>0</v>
      </c>
      <c r="BL159" s="2">
        <v>0</v>
      </c>
      <c r="BM159" s="4"/>
      <c r="BN159" s="4">
        <v>42872</v>
      </c>
      <c r="BO159" s="4">
        <f t="shared" si="26"/>
        <v>42793</v>
      </c>
      <c r="BP159" s="4">
        <v>42793</v>
      </c>
      <c r="BQ159" s="3">
        <f t="shared" si="27"/>
        <v>90</v>
      </c>
      <c r="BR159" s="4">
        <v>42872</v>
      </c>
      <c r="BS159" s="3">
        <f t="shared" si="33"/>
        <v>169</v>
      </c>
      <c r="BT159" s="2">
        <v>0</v>
      </c>
      <c r="BX159" s="22"/>
      <c r="BY159" s="20"/>
    </row>
    <row r="160" spans="1:77" s="2" customFormat="1" x14ac:dyDescent="0.15">
      <c r="A160" s="2">
        <v>179</v>
      </c>
      <c r="C160" s="53">
        <v>100272614</v>
      </c>
      <c r="D160" s="4">
        <v>42702</v>
      </c>
      <c r="E160" s="2">
        <v>2</v>
      </c>
      <c r="F160" s="4">
        <v>26952</v>
      </c>
      <c r="G160" s="2">
        <f t="shared" si="31"/>
        <v>43.150684931506852</v>
      </c>
      <c r="H160" s="2">
        <v>1</v>
      </c>
      <c r="I160" s="2">
        <v>0</v>
      </c>
      <c r="J160" s="4">
        <v>31413</v>
      </c>
      <c r="K160" s="2">
        <f t="shared" si="34"/>
        <v>30.92876712328767</v>
      </c>
      <c r="L160" s="2">
        <v>1</v>
      </c>
      <c r="M160" s="2">
        <v>3</v>
      </c>
      <c r="N160" s="2">
        <v>1</v>
      </c>
      <c r="O160" s="2">
        <v>0</v>
      </c>
      <c r="P160" s="2">
        <v>1</v>
      </c>
      <c r="Q160" s="2">
        <v>1</v>
      </c>
      <c r="R160" s="2">
        <v>0</v>
      </c>
      <c r="T160" s="2">
        <v>1</v>
      </c>
      <c r="U160" s="2">
        <v>1</v>
      </c>
      <c r="V160" s="2" t="s">
        <v>488</v>
      </c>
      <c r="W160" s="2">
        <v>0</v>
      </c>
      <c r="X160" s="2">
        <v>0</v>
      </c>
      <c r="Y160" s="2">
        <v>0</v>
      </c>
      <c r="Z160" s="2">
        <v>1</v>
      </c>
      <c r="AA160" s="2">
        <v>1</v>
      </c>
      <c r="AB160" s="2">
        <v>0</v>
      </c>
      <c r="AC160" s="2">
        <v>0</v>
      </c>
      <c r="AD160" s="2">
        <v>0</v>
      </c>
      <c r="AE160" s="2">
        <v>0</v>
      </c>
      <c r="AF160" s="2">
        <v>0</v>
      </c>
      <c r="AG160" s="2">
        <v>0</v>
      </c>
      <c r="AH160" s="2">
        <v>0</v>
      </c>
      <c r="AI160" s="2">
        <v>0</v>
      </c>
      <c r="AJ160" s="2">
        <v>0</v>
      </c>
      <c r="AK160" s="2">
        <v>0</v>
      </c>
      <c r="AL160" s="2">
        <v>0</v>
      </c>
      <c r="AM160" s="2">
        <v>0</v>
      </c>
      <c r="AN160" s="2">
        <v>1</v>
      </c>
      <c r="AO160" s="2">
        <v>0</v>
      </c>
      <c r="AP160" s="2">
        <v>0</v>
      </c>
      <c r="AQ160" s="2">
        <v>0</v>
      </c>
      <c r="AR160" s="2">
        <v>0</v>
      </c>
      <c r="AS160" s="2">
        <v>0</v>
      </c>
      <c r="AT160" s="2">
        <v>10.6</v>
      </c>
      <c r="AU160" s="2">
        <v>4300</v>
      </c>
      <c r="AV160" s="2">
        <v>58.4</v>
      </c>
      <c r="AW160" s="2">
        <f>(AV160*AU160)/100</f>
        <v>2511.1999999999998</v>
      </c>
      <c r="AX160" s="2">
        <v>4.4000000000000004</v>
      </c>
      <c r="AY160" s="2">
        <v>1E-3</v>
      </c>
      <c r="AZ160" s="2">
        <v>6</v>
      </c>
      <c r="BA160" s="9" t="s">
        <v>216</v>
      </c>
      <c r="BB160" s="2">
        <v>1</v>
      </c>
      <c r="BC160" s="2">
        <v>0</v>
      </c>
      <c r="BD160" s="2">
        <v>0</v>
      </c>
      <c r="BE160" s="2">
        <v>0</v>
      </c>
      <c r="BF160" s="2">
        <v>0</v>
      </c>
      <c r="BG160" s="2">
        <v>0</v>
      </c>
      <c r="BH160" s="2">
        <v>0</v>
      </c>
      <c r="BI160" s="2">
        <v>0</v>
      </c>
      <c r="BK160" s="2">
        <v>0</v>
      </c>
      <c r="BL160" s="2">
        <v>0</v>
      </c>
      <c r="BM160" s="4"/>
      <c r="BN160" s="4">
        <v>42870</v>
      </c>
      <c r="BO160" s="4">
        <f t="shared" si="26"/>
        <v>42792</v>
      </c>
      <c r="BP160" s="4">
        <v>42792</v>
      </c>
      <c r="BQ160" s="3">
        <f t="shared" si="27"/>
        <v>90</v>
      </c>
      <c r="BR160" s="4">
        <v>42870</v>
      </c>
      <c r="BS160" s="3">
        <f t="shared" si="33"/>
        <v>168</v>
      </c>
      <c r="BT160" s="2">
        <v>0</v>
      </c>
      <c r="BV160" s="2" t="s">
        <v>489</v>
      </c>
      <c r="BX160" s="22"/>
      <c r="BY160" s="20"/>
    </row>
    <row r="161" spans="1:77" s="2" customFormat="1" x14ac:dyDescent="0.15">
      <c r="A161" s="2">
        <v>180</v>
      </c>
      <c r="C161" s="53">
        <v>20653221</v>
      </c>
      <c r="D161" s="4">
        <v>42707</v>
      </c>
      <c r="E161" s="2">
        <v>5</v>
      </c>
      <c r="F161" s="4">
        <v>22329</v>
      </c>
      <c r="G161" s="2">
        <f t="shared" si="31"/>
        <v>55.830136986301369</v>
      </c>
      <c r="H161" s="2">
        <v>1</v>
      </c>
      <c r="I161" s="2">
        <v>1</v>
      </c>
      <c r="J161" s="4"/>
      <c r="U161" s="2">
        <v>1</v>
      </c>
      <c r="V161" s="2" t="s">
        <v>79</v>
      </c>
      <c r="W161" s="2">
        <v>1</v>
      </c>
      <c r="X161" s="2">
        <v>3</v>
      </c>
      <c r="Y161" s="2">
        <v>0</v>
      </c>
      <c r="Z161" s="2">
        <v>1</v>
      </c>
      <c r="AA161" s="2">
        <v>1</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13.3</v>
      </c>
      <c r="AU161" s="2">
        <v>5600</v>
      </c>
      <c r="AV161" s="2">
        <v>57</v>
      </c>
      <c r="AW161" s="2">
        <f>(AV161*AU161)/100</f>
        <v>3192</v>
      </c>
      <c r="AX161" s="2">
        <v>4.2</v>
      </c>
      <c r="AY161" s="2">
        <v>8</v>
      </c>
      <c r="AZ161" s="2">
        <v>56</v>
      </c>
      <c r="BA161" s="9"/>
      <c r="BC161" s="2">
        <v>0</v>
      </c>
      <c r="BD161" s="2">
        <v>0</v>
      </c>
      <c r="BE161" s="2">
        <v>0</v>
      </c>
      <c r="BF161" s="2">
        <v>0</v>
      </c>
      <c r="BG161" s="2">
        <v>0</v>
      </c>
      <c r="BH161" s="2">
        <v>0</v>
      </c>
      <c r="BI161" s="2">
        <v>0</v>
      </c>
      <c r="BK161" s="2">
        <v>0</v>
      </c>
      <c r="BL161" s="2">
        <v>0</v>
      </c>
      <c r="BM161" s="4"/>
      <c r="BN161" s="4">
        <v>42872</v>
      </c>
      <c r="BO161" s="4">
        <f t="shared" si="26"/>
        <v>42797</v>
      </c>
      <c r="BP161" s="4">
        <v>42797</v>
      </c>
      <c r="BQ161" s="3">
        <f t="shared" si="27"/>
        <v>90</v>
      </c>
      <c r="BR161" s="4">
        <v>42872</v>
      </c>
      <c r="BS161" s="3">
        <f t="shared" si="33"/>
        <v>165</v>
      </c>
      <c r="BT161" s="2">
        <v>1</v>
      </c>
      <c r="BU161" s="2" t="s">
        <v>493</v>
      </c>
      <c r="BX161" s="22"/>
      <c r="BY161" s="20"/>
    </row>
    <row r="162" spans="1:77" s="2" customFormat="1" ht="14.25" customHeight="1" x14ac:dyDescent="0.15">
      <c r="A162" s="2">
        <v>181</v>
      </c>
      <c r="C162" s="53">
        <v>100505658</v>
      </c>
      <c r="D162" s="4">
        <v>42703</v>
      </c>
      <c r="E162" s="2">
        <v>2</v>
      </c>
      <c r="F162" s="4">
        <v>30979</v>
      </c>
      <c r="G162" s="2">
        <f t="shared" si="31"/>
        <v>32.12054794520548</v>
      </c>
      <c r="H162" s="2">
        <v>1</v>
      </c>
      <c r="I162" s="2">
        <v>2</v>
      </c>
      <c r="J162" s="4">
        <v>42005</v>
      </c>
      <c r="K162" s="2">
        <f>(D162-J162)/365</f>
        <v>1.9123287671232876</v>
      </c>
      <c r="L162" s="2">
        <v>1</v>
      </c>
      <c r="M162" s="2">
        <v>1</v>
      </c>
      <c r="N162" s="2">
        <v>1</v>
      </c>
      <c r="O162" s="2">
        <v>0</v>
      </c>
      <c r="P162" s="2">
        <v>1</v>
      </c>
      <c r="Q162" s="2">
        <v>0</v>
      </c>
      <c r="R162" s="2">
        <v>0</v>
      </c>
      <c r="T162" s="2">
        <v>1</v>
      </c>
      <c r="U162" s="2">
        <v>3</v>
      </c>
      <c r="V162" s="2" t="s">
        <v>408</v>
      </c>
      <c r="W162" s="2">
        <v>0</v>
      </c>
      <c r="X162" s="2">
        <v>0</v>
      </c>
      <c r="Y162" s="2">
        <v>0</v>
      </c>
      <c r="Z162" s="2">
        <v>1</v>
      </c>
      <c r="AA162" s="2">
        <v>1</v>
      </c>
      <c r="AB162" s="2">
        <v>1</v>
      </c>
      <c r="AC162" s="2">
        <v>0</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12.9</v>
      </c>
      <c r="AU162" s="2">
        <v>9700</v>
      </c>
      <c r="AV162" s="2">
        <v>68.2</v>
      </c>
      <c r="AW162" s="2">
        <f>(AV162*AU162)/100</f>
        <v>6615.4</v>
      </c>
      <c r="AX162" s="2">
        <v>4.5</v>
      </c>
      <c r="AY162" s="2">
        <v>0.8</v>
      </c>
      <c r="AZ162" s="2">
        <v>46</v>
      </c>
      <c r="BA162" s="9">
        <v>23.2</v>
      </c>
      <c r="BB162" s="2">
        <v>1</v>
      </c>
      <c r="BC162" s="2">
        <v>0</v>
      </c>
      <c r="BD162" s="2">
        <v>0</v>
      </c>
      <c r="BE162" s="2">
        <v>1</v>
      </c>
      <c r="BF162" s="2">
        <v>1</v>
      </c>
      <c r="BG162" s="2">
        <v>0</v>
      </c>
      <c r="BH162" s="2">
        <v>0</v>
      </c>
      <c r="BI162" s="2">
        <v>0</v>
      </c>
      <c r="BK162" s="2">
        <v>0</v>
      </c>
      <c r="BL162" s="2">
        <v>0</v>
      </c>
      <c r="BM162" s="4"/>
      <c r="BN162" s="4">
        <v>42866</v>
      </c>
      <c r="BO162" s="4">
        <f t="shared" si="26"/>
        <v>42793</v>
      </c>
      <c r="BP162" s="4">
        <v>42793</v>
      </c>
      <c r="BQ162" s="3">
        <f t="shared" si="27"/>
        <v>90</v>
      </c>
      <c r="BR162" s="4">
        <v>42866</v>
      </c>
      <c r="BS162" s="3">
        <f t="shared" si="33"/>
        <v>163</v>
      </c>
      <c r="BT162" s="2">
        <v>0</v>
      </c>
      <c r="BV162" s="2" t="s">
        <v>712</v>
      </c>
      <c r="BX162" s="22"/>
      <c r="BY162" s="20"/>
    </row>
    <row r="163" spans="1:77" s="2" customFormat="1" x14ac:dyDescent="0.15">
      <c r="A163" s="2">
        <v>183</v>
      </c>
      <c r="C163" s="53">
        <v>22469800</v>
      </c>
      <c r="D163" s="4">
        <v>42714</v>
      </c>
      <c r="E163" s="2">
        <v>5</v>
      </c>
      <c r="F163" s="4">
        <v>21310</v>
      </c>
      <c r="G163" s="2">
        <f t="shared" si="31"/>
        <v>58.641095890410959</v>
      </c>
      <c r="H163" s="2">
        <v>0</v>
      </c>
      <c r="I163" s="2">
        <v>1</v>
      </c>
      <c r="J163" s="4"/>
      <c r="U163" s="2">
        <v>1</v>
      </c>
      <c r="V163" s="2" t="s">
        <v>75</v>
      </c>
      <c r="W163" s="2">
        <v>0</v>
      </c>
      <c r="X163" s="2">
        <v>0</v>
      </c>
      <c r="Y163" s="2">
        <v>0</v>
      </c>
      <c r="Z163" s="2">
        <v>1</v>
      </c>
      <c r="AA163" s="2">
        <v>1</v>
      </c>
      <c r="AB163" s="2">
        <v>1</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13.3</v>
      </c>
      <c r="AU163" s="2">
        <v>5300</v>
      </c>
      <c r="AV163" s="2">
        <v>50.3</v>
      </c>
      <c r="AW163" s="2">
        <f>(AV163*AU163)/100</f>
        <v>2665.9</v>
      </c>
      <c r="AX163" s="2">
        <v>4.8</v>
      </c>
      <c r="BA163" s="9"/>
      <c r="BC163" s="2">
        <v>0</v>
      </c>
      <c r="BD163" s="2">
        <v>0</v>
      </c>
      <c r="BE163" s="2">
        <v>0</v>
      </c>
      <c r="BF163" s="2">
        <v>0</v>
      </c>
      <c r="BG163" s="2">
        <v>0</v>
      </c>
      <c r="BH163" s="2">
        <v>0</v>
      </c>
      <c r="BI163" s="2">
        <v>0</v>
      </c>
      <c r="BK163" s="2">
        <v>0</v>
      </c>
      <c r="BL163" s="2">
        <v>0</v>
      </c>
      <c r="BM163" s="4"/>
      <c r="BN163" s="4">
        <v>42853</v>
      </c>
      <c r="BO163" s="4">
        <f t="shared" si="26"/>
        <v>42804</v>
      </c>
      <c r="BP163" s="4">
        <v>42804</v>
      </c>
      <c r="BQ163" s="3">
        <f t="shared" si="27"/>
        <v>90</v>
      </c>
      <c r="BR163" s="4">
        <v>42853</v>
      </c>
      <c r="BS163" s="3">
        <f t="shared" si="33"/>
        <v>139</v>
      </c>
      <c r="BT163" s="2">
        <v>1</v>
      </c>
      <c r="BU163" s="2" t="s">
        <v>143</v>
      </c>
      <c r="BX163" s="25"/>
      <c r="BY163" s="20"/>
    </row>
    <row r="164" spans="1:77" s="2" customFormat="1" x14ac:dyDescent="0.15">
      <c r="A164" s="2">
        <v>184</v>
      </c>
      <c r="C164" s="53">
        <v>40394667</v>
      </c>
      <c r="D164" s="4">
        <v>42711</v>
      </c>
      <c r="E164" s="2">
        <v>3</v>
      </c>
      <c r="F164" s="4">
        <v>35687</v>
      </c>
      <c r="G164" s="2">
        <f t="shared" si="31"/>
        <v>19.243835616438357</v>
      </c>
      <c r="H164" s="2">
        <v>0</v>
      </c>
      <c r="I164" s="2">
        <v>0</v>
      </c>
      <c r="J164" s="4">
        <v>41275</v>
      </c>
      <c r="K164" s="2">
        <f t="shared" ref="K164:K183" si="35">(D164-J164)/365</f>
        <v>3.9342465753424656</v>
      </c>
      <c r="L164" s="2">
        <v>2</v>
      </c>
      <c r="S164" s="2">
        <v>3</v>
      </c>
      <c r="T164" s="2">
        <v>0</v>
      </c>
      <c r="U164" s="2">
        <v>3</v>
      </c>
      <c r="V164" s="2" t="s">
        <v>501</v>
      </c>
      <c r="W164" s="2">
        <v>0</v>
      </c>
      <c r="X164" s="2">
        <v>0</v>
      </c>
      <c r="Y164" s="2">
        <v>0</v>
      </c>
      <c r="Z164" s="2">
        <v>1</v>
      </c>
      <c r="AA164" s="2">
        <v>0</v>
      </c>
      <c r="AB164" s="2">
        <v>0</v>
      </c>
      <c r="AC164" s="2">
        <v>0</v>
      </c>
      <c r="AD164" s="2">
        <v>0</v>
      </c>
      <c r="AE164" s="2">
        <v>1</v>
      </c>
      <c r="AF164" s="2">
        <v>0</v>
      </c>
      <c r="AG164" s="2">
        <v>0</v>
      </c>
      <c r="AH164" s="2">
        <v>0</v>
      </c>
      <c r="AI164" s="2">
        <v>1</v>
      </c>
      <c r="AJ164" s="2">
        <v>1</v>
      </c>
      <c r="AK164" s="2">
        <v>0</v>
      </c>
      <c r="AL164" s="2">
        <v>0</v>
      </c>
      <c r="AM164" s="2">
        <v>0</v>
      </c>
      <c r="AN164" s="2">
        <v>0</v>
      </c>
      <c r="AO164" s="2">
        <v>0</v>
      </c>
      <c r="AP164" s="2">
        <v>0</v>
      </c>
      <c r="AQ164" s="2">
        <v>0</v>
      </c>
      <c r="AR164" s="2">
        <v>0</v>
      </c>
      <c r="AS164" s="2">
        <v>0</v>
      </c>
      <c r="BA164" s="9">
        <v>495</v>
      </c>
      <c r="BB164" s="2">
        <v>1</v>
      </c>
      <c r="BC164" s="2">
        <v>0</v>
      </c>
      <c r="BD164" s="2">
        <v>0</v>
      </c>
      <c r="BE164" s="2">
        <v>0</v>
      </c>
      <c r="BF164" s="2">
        <v>0</v>
      </c>
      <c r="BG164" s="2">
        <v>0</v>
      </c>
      <c r="BH164" s="2">
        <v>0</v>
      </c>
      <c r="BI164" s="2">
        <v>0</v>
      </c>
      <c r="BK164" s="2">
        <v>1</v>
      </c>
      <c r="BL164" s="2">
        <v>1</v>
      </c>
      <c r="BM164" s="4">
        <v>42767</v>
      </c>
      <c r="BN164" s="4">
        <v>42872</v>
      </c>
      <c r="BO164" s="4">
        <f t="shared" si="26"/>
        <v>42801</v>
      </c>
      <c r="BP164" s="4">
        <v>42801</v>
      </c>
      <c r="BQ164" s="3">
        <f t="shared" si="27"/>
        <v>90</v>
      </c>
      <c r="BR164" s="4">
        <v>42872</v>
      </c>
      <c r="BS164" s="3">
        <f t="shared" si="33"/>
        <v>161</v>
      </c>
      <c r="BT164" s="2">
        <v>0</v>
      </c>
      <c r="BV164" s="2" t="s">
        <v>504</v>
      </c>
      <c r="BX164" s="22"/>
      <c r="BY164" s="20"/>
    </row>
    <row r="165" spans="1:77" s="2" customFormat="1" x14ac:dyDescent="0.15">
      <c r="A165" s="2">
        <v>185</v>
      </c>
      <c r="C165" s="53">
        <v>19456456</v>
      </c>
      <c r="D165" s="4">
        <v>42710</v>
      </c>
      <c r="E165" s="2">
        <v>1</v>
      </c>
      <c r="F165" s="4">
        <v>28748</v>
      </c>
      <c r="G165" s="2">
        <f t="shared" si="31"/>
        <v>38.252054794520546</v>
      </c>
      <c r="H165" s="2">
        <v>0</v>
      </c>
      <c r="I165" s="2">
        <v>0</v>
      </c>
      <c r="J165" s="4">
        <v>36161</v>
      </c>
      <c r="K165" s="2">
        <f t="shared" si="35"/>
        <v>17.942465753424656</v>
      </c>
      <c r="L165" s="2">
        <v>1</v>
      </c>
      <c r="M165" s="2">
        <v>3</v>
      </c>
      <c r="N165" s="2">
        <v>1</v>
      </c>
      <c r="O165" s="2">
        <v>0</v>
      </c>
      <c r="P165" s="2">
        <v>1</v>
      </c>
      <c r="Q165" s="2">
        <v>1</v>
      </c>
      <c r="R165" s="2">
        <v>0</v>
      </c>
      <c r="T165" s="2">
        <v>1</v>
      </c>
      <c r="U165" s="2">
        <v>2</v>
      </c>
      <c r="V165" s="2" t="s">
        <v>503</v>
      </c>
      <c r="W165" s="2">
        <v>0</v>
      </c>
      <c r="X165" s="2">
        <v>0</v>
      </c>
      <c r="Y165" s="2">
        <v>0</v>
      </c>
      <c r="Z165" s="2">
        <v>1</v>
      </c>
      <c r="AA165" s="2">
        <v>0</v>
      </c>
      <c r="AB165" s="2">
        <v>0</v>
      </c>
      <c r="AC165" s="2">
        <v>0</v>
      </c>
      <c r="AD165" s="2">
        <v>0</v>
      </c>
      <c r="AE165" s="2">
        <v>0</v>
      </c>
      <c r="AF165" s="2">
        <v>0</v>
      </c>
      <c r="AG165" s="2">
        <v>0</v>
      </c>
      <c r="AH165" s="2">
        <v>1</v>
      </c>
      <c r="AI165" s="2">
        <v>0</v>
      </c>
      <c r="AJ165" s="2">
        <v>1</v>
      </c>
      <c r="AK165" s="2">
        <v>0</v>
      </c>
      <c r="AL165" s="2">
        <v>0</v>
      </c>
      <c r="AM165" s="2">
        <v>0</v>
      </c>
      <c r="AN165" s="2">
        <v>0</v>
      </c>
      <c r="AO165" s="2">
        <v>0</v>
      </c>
      <c r="AP165" s="2">
        <v>0</v>
      </c>
      <c r="AQ165" s="2">
        <v>0</v>
      </c>
      <c r="AR165" s="2">
        <v>0</v>
      </c>
      <c r="AS165" s="2">
        <v>0</v>
      </c>
      <c r="AT165" s="2">
        <v>13.7</v>
      </c>
      <c r="AU165" s="2">
        <v>7000</v>
      </c>
      <c r="AV165" s="2">
        <v>72.7</v>
      </c>
      <c r="AW165" s="2">
        <f t="shared" ref="AW165:AW182" si="36">(AV165*AU165)/100</f>
        <v>5089</v>
      </c>
      <c r="AX165" s="2">
        <v>4.9000000000000004</v>
      </c>
      <c r="AY165" s="2">
        <v>1E-3</v>
      </c>
      <c r="AZ165" s="2">
        <v>31</v>
      </c>
      <c r="BA165" s="9">
        <v>257</v>
      </c>
      <c r="BB165" s="2">
        <v>1</v>
      </c>
      <c r="BC165" s="2">
        <v>1</v>
      </c>
      <c r="BD165" s="2">
        <v>0</v>
      </c>
      <c r="BE165" s="2">
        <v>0</v>
      </c>
      <c r="BF165" s="2">
        <v>0</v>
      </c>
      <c r="BG165" s="2">
        <v>0</v>
      </c>
      <c r="BH165" s="2">
        <v>0</v>
      </c>
      <c r="BK165" s="2">
        <v>0</v>
      </c>
      <c r="BM165" s="4"/>
      <c r="BN165" s="4"/>
      <c r="BO165" s="4">
        <f t="shared" si="26"/>
        <v>42800</v>
      </c>
      <c r="BP165" s="4">
        <v>42800</v>
      </c>
      <c r="BQ165" s="3">
        <f t="shared" si="27"/>
        <v>90</v>
      </c>
      <c r="BS165" s="3"/>
      <c r="BT165" s="2">
        <v>0</v>
      </c>
      <c r="BV165" s="2" t="s">
        <v>715</v>
      </c>
      <c r="BX165" s="27"/>
      <c r="BY165" s="20"/>
    </row>
    <row r="166" spans="1:77" s="2" customFormat="1" x14ac:dyDescent="0.15">
      <c r="A166" s="2">
        <v>186</v>
      </c>
      <c r="C166" s="53">
        <v>100265499</v>
      </c>
      <c r="D166" s="4">
        <v>42703</v>
      </c>
      <c r="E166" s="2">
        <v>1</v>
      </c>
      <c r="F166" s="4">
        <v>34747</v>
      </c>
      <c r="G166" s="2">
        <f t="shared" si="31"/>
        <v>21.797260273972604</v>
      </c>
      <c r="H166" s="2">
        <v>1</v>
      </c>
      <c r="I166" s="2">
        <v>0</v>
      </c>
      <c r="J166" s="4">
        <v>42702</v>
      </c>
      <c r="K166" s="2">
        <f t="shared" si="35"/>
        <v>2.7397260273972603E-3</v>
      </c>
      <c r="L166" s="2">
        <v>1</v>
      </c>
      <c r="M166" s="2">
        <v>1</v>
      </c>
      <c r="N166" s="2">
        <v>0</v>
      </c>
      <c r="O166" s="2">
        <v>0</v>
      </c>
      <c r="P166" s="2">
        <v>0</v>
      </c>
      <c r="Q166" s="2">
        <v>0</v>
      </c>
      <c r="R166" s="2">
        <v>0</v>
      </c>
      <c r="T166" s="2">
        <v>0</v>
      </c>
      <c r="U166" s="2">
        <v>1</v>
      </c>
      <c r="V166" s="2" t="s">
        <v>508</v>
      </c>
      <c r="W166" s="2">
        <v>1</v>
      </c>
      <c r="X166" s="2">
        <v>1</v>
      </c>
      <c r="Y166" s="2">
        <v>1</v>
      </c>
      <c r="Z166" s="2">
        <v>0</v>
      </c>
      <c r="AA166" s="2">
        <v>1</v>
      </c>
      <c r="AB166" s="2">
        <v>1</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13.1</v>
      </c>
      <c r="AU166" s="2">
        <v>8400</v>
      </c>
      <c r="AV166" s="2">
        <v>79.099999999999994</v>
      </c>
      <c r="AW166" s="2">
        <f t="shared" si="36"/>
        <v>6644.4</v>
      </c>
      <c r="AX166" s="2">
        <v>4.3</v>
      </c>
      <c r="AY166" s="2">
        <v>7.4</v>
      </c>
      <c r="AZ166" s="2">
        <v>18</v>
      </c>
      <c r="BA166" s="9"/>
      <c r="BC166" s="2">
        <v>0</v>
      </c>
      <c r="BD166" s="2">
        <v>0</v>
      </c>
      <c r="BE166" s="2">
        <v>1</v>
      </c>
      <c r="BF166" s="2">
        <v>0</v>
      </c>
      <c r="BG166" s="2">
        <v>0</v>
      </c>
      <c r="BH166" s="2">
        <v>0</v>
      </c>
      <c r="BI166" s="2">
        <v>0</v>
      </c>
      <c r="BK166" s="2">
        <v>0</v>
      </c>
      <c r="BL166" s="2">
        <v>0</v>
      </c>
      <c r="BM166" s="4"/>
      <c r="BN166" s="4">
        <v>42865</v>
      </c>
      <c r="BO166" s="4">
        <f t="shared" si="26"/>
        <v>42793</v>
      </c>
      <c r="BP166" s="4">
        <v>42793</v>
      </c>
      <c r="BQ166" s="3">
        <f t="shared" si="27"/>
        <v>90</v>
      </c>
      <c r="BR166" s="4">
        <v>42865</v>
      </c>
      <c r="BS166" s="3">
        <f t="shared" ref="BS166:BS188" si="37">(BR166-D166)</f>
        <v>162</v>
      </c>
      <c r="BT166" s="2">
        <v>0</v>
      </c>
      <c r="BV166" s="2" t="s">
        <v>714</v>
      </c>
      <c r="BX166" s="22"/>
      <c r="BY166" s="20"/>
    </row>
    <row r="167" spans="1:77" s="2" customFormat="1" x14ac:dyDescent="0.15">
      <c r="A167" s="2">
        <v>187</v>
      </c>
      <c r="C167" s="8">
        <v>100338769</v>
      </c>
      <c r="D167" s="4">
        <v>42719</v>
      </c>
      <c r="E167" s="2">
        <v>1</v>
      </c>
      <c r="F167" s="4">
        <v>24365</v>
      </c>
      <c r="G167" s="2">
        <f t="shared" si="31"/>
        <v>50.284931506849318</v>
      </c>
      <c r="H167" s="2">
        <v>1</v>
      </c>
      <c r="I167" s="2">
        <v>1</v>
      </c>
      <c r="J167" s="4">
        <v>31413</v>
      </c>
      <c r="K167" s="2">
        <f t="shared" si="35"/>
        <v>30.975342465753425</v>
      </c>
      <c r="L167" s="2">
        <v>1</v>
      </c>
      <c r="M167" s="2">
        <v>3</v>
      </c>
      <c r="N167" s="2">
        <v>1</v>
      </c>
      <c r="O167" s="2">
        <v>1</v>
      </c>
      <c r="P167" s="2">
        <v>1</v>
      </c>
      <c r="Q167" s="2">
        <v>1</v>
      </c>
      <c r="R167" s="2">
        <v>0</v>
      </c>
      <c r="T167" s="2">
        <v>1</v>
      </c>
      <c r="U167" s="2">
        <v>1</v>
      </c>
      <c r="V167" s="2" t="s">
        <v>79</v>
      </c>
      <c r="W167" s="2">
        <v>1</v>
      </c>
      <c r="X167" s="2">
        <v>3</v>
      </c>
      <c r="Y167" s="2">
        <v>0</v>
      </c>
      <c r="Z167" s="2">
        <v>1</v>
      </c>
      <c r="AA167" s="2">
        <v>1</v>
      </c>
      <c r="AB167" s="2">
        <v>1</v>
      </c>
      <c r="AC167" s="2">
        <v>0</v>
      </c>
      <c r="AD167" s="2">
        <v>0</v>
      </c>
      <c r="AE167" s="2">
        <v>0</v>
      </c>
      <c r="AF167" s="2">
        <v>0</v>
      </c>
      <c r="AG167" s="2">
        <v>0</v>
      </c>
      <c r="AH167" s="2">
        <v>1</v>
      </c>
      <c r="AI167" s="2">
        <v>0</v>
      </c>
      <c r="AJ167" s="2">
        <v>0</v>
      </c>
      <c r="AK167" s="2">
        <v>0</v>
      </c>
      <c r="AL167" s="2">
        <v>0</v>
      </c>
      <c r="AM167" s="2">
        <v>0</v>
      </c>
      <c r="AN167" s="2">
        <v>1</v>
      </c>
      <c r="AO167" s="2">
        <v>0</v>
      </c>
      <c r="AP167" s="2">
        <v>0</v>
      </c>
      <c r="AQ167" s="2">
        <v>0</v>
      </c>
      <c r="AR167" s="2">
        <v>0</v>
      </c>
      <c r="AS167" s="2">
        <v>0</v>
      </c>
      <c r="AT167" s="2">
        <v>12.1</v>
      </c>
      <c r="AU167" s="2">
        <v>6000</v>
      </c>
      <c r="AV167" s="2">
        <v>61.6</v>
      </c>
      <c r="AW167" s="2">
        <f t="shared" si="36"/>
        <v>3696</v>
      </c>
      <c r="AX167" s="2">
        <v>3.9</v>
      </c>
      <c r="AY167" s="2">
        <v>4.4000000000000004</v>
      </c>
      <c r="BA167" s="9"/>
      <c r="BC167" s="2">
        <v>1</v>
      </c>
      <c r="BD167" s="2">
        <v>0</v>
      </c>
      <c r="BE167" s="2">
        <v>0</v>
      </c>
      <c r="BF167" s="2">
        <v>0</v>
      </c>
      <c r="BG167" s="2">
        <v>0</v>
      </c>
      <c r="BH167" s="2">
        <v>1</v>
      </c>
      <c r="BI167" s="2">
        <v>1</v>
      </c>
      <c r="BJ167" s="4">
        <v>42797</v>
      </c>
      <c r="BK167" s="2">
        <v>1</v>
      </c>
      <c r="BL167" s="2">
        <v>1</v>
      </c>
      <c r="BM167" s="4">
        <v>42797</v>
      </c>
      <c r="BN167" s="4">
        <v>42860</v>
      </c>
      <c r="BO167" s="4">
        <f t="shared" si="26"/>
        <v>42809</v>
      </c>
      <c r="BP167" s="4">
        <v>42797</v>
      </c>
      <c r="BQ167" s="3">
        <f t="shared" si="27"/>
        <v>78</v>
      </c>
      <c r="BR167" s="4">
        <v>42797</v>
      </c>
      <c r="BS167" s="3">
        <f t="shared" si="37"/>
        <v>78</v>
      </c>
      <c r="BT167" s="2">
        <v>0</v>
      </c>
      <c r="BV167" s="2" t="s">
        <v>716</v>
      </c>
      <c r="BX167" s="22"/>
      <c r="BY167" s="20"/>
    </row>
    <row r="168" spans="1:77" s="2" customFormat="1" x14ac:dyDescent="0.15">
      <c r="A168" s="2">
        <v>188</v>
      </c>
      <c r="C168" s="8">
        <v>100685722</v>
      </c>
      <c r="D168" s="4">
        <v>42719</v>
      </c>
      <c r="E168" s="2">
        <v>1</v>
      </c>
      <c r="F168" s="4">
        <v>32313</v>
      </c>
      <c r="G168" s="2">
        <f t="shared" si="31"/>
        <v>28.509589041095889</v>
      </c>
      <c r="H168" s="2">
        <v>1</v>
      </c>
      <c r="I168" s="2">
        <v>0</v>
      </c>
      <c r="J168" s="4">
        <v>42704</v>
      </c>
      <c r="K168" s="2">
        <f t="shared" si="35"/>
        <v>4.1095890410958902E-2</v>
      </c>
      <c r="L168" s="2">
        <v>1</v>
      </c>
      <c r="M168" s="2">
        <v>3</v>
      </c>
      <c r="N168" s="2">
        <v>0</v>
      </c>
      <c r="O168" s="2">
        <v>0</v>
      </c>
      <c r="P168" s="2">
        <v>0</v>
      </c>
      <c r="Q168" s="2">
        <v>0</v>
      </c>
      <c r="R168" s="2">
        <v>0</v>
      </c>
      <c r="T168" s="2">
        <v>0</v>
      </c>
      <c r="U168" s="2">
        <v>3</v>
      </c>
      <c r="V168" s="2" t="s">
        <v>509</v>
      </c>
      <c r="W168" s="2">
        <v>1</v>
      </c>
      <c r="X168" s="2">
        <v>3</v>
      </c>
      <c r="Y168" s="2">
        <v>0</v>
      </c>
      <c r="Z168" s="2">
        <v>1</v>
      </c>
      <c r="AA168" s="2">
        <v>1</v>
      </c>
      <c r="AB168" s="2">
        <v>1</v>
      </c>
      <c r="AC168" s="2">
        <v>0</v>
      </c>
      <c r="AD168" s="2">
        <v>0</v>
      </c>
      <c r="AE168" s="2">
        <v>1</v>
      </c>
      <c r="AF168" s="2">
        <v>0</v>
      </c>
      <c r="AG168" s="2">
        <v>0</v>
      </c>
      <c r="AH168" s="2">
        <v>0</v>
      </c>
      <c r="AI168" s="2">
        <v>0</v>
      </c>
      <c r="AJ168" s="2">
        <v>0</v>
      </c>
      <c r="AK168" s="2">
        <v>0</v>
      </c>
      <c r="AL168" s="2">
        <v>0</v>
      </c>
      <c r="AM168" s="2">
        <v>0</v>
      </c>
      <c r="AN168" s="2">
        <v>0</v>
      </c>
      <c r="AO168" s="2">
        <v>0</v>
      </c>
      <c r="AP168" s="2">
        <v>0</v>
      </c>
      <c r="AQ168" s="2">
        <v>0</v>
      </c>
      <c r="AR168" s="2">
        <v>0</v>
      </c>
      <c r="AS168" s="2">
        <v>0</v>
      </c>
      <c r="AT168" s="2">
        <v>11.3</v>
      </c>
      <c r="AU168" s="2">
        <v>11600</v>
      </c>
      <c r="AV168" s="2">
        <v>81.400000000000006</v>
      </c>
      <c r="AW168" s="2">
        <f t="shared" si="36"/>
        <v>9442.4000000000015</v>
      </c>
      <c r="AX168" s="2">
        <v>3.4</v>
      </c>
      <c r="AY168" s="2">
        <v>4.5</v>
      </c>
      <c r="AZ168" s="2">
        <v>87</v>
      </c>
      <c r="BA168" s="9"/>
      <c r="BC168" s="2">
        <v>1</v>
      </c>
      <c r="BD168" s="2">
        <v>0</v>
      </c>
      <c r="BE168" s="2">
        <v>1</v>
      </c>
      <c r="BF168" s="2">
        <v>0</v>
      </c>
      <c r="BG168" s="2">
        <v>0</v>
      </c>
      <c r="BH168" s="2">
        <v>0</v>
      </c>
      <c r="BI168" s="2">
        <v>0</v>
      </c>
      <c r="BK168" s="2">
        <v>0</v>
      </c>
      <c r="BL168" s="2">
        <v>0</v>
      </c>
      <c r="BM168" s="4"/>
      <c r="BN168" s="4">
        <v>42846</v>
      </c>
      <c r="BO168" s="4">
        <f t="shared" si="26"/>
        <v>42809</v>
      </c>
      <c r="BP168" s="4">
        <v>42809</v>
      </c>
      <c r="BQ168" s="3">
        <f t="shared" si="27"/>
        <v>90</v>
      </c>
      <c r="BR168" s="4">
        <v>42846</v>
      </c>
      <c r="BS168" s="3">
        <f t="shared" si="37"/>
        <v>127</v>
      </c>
      <c r="BT168" s="2">
        <v>0</v>
      </c>
      <c r="BX168" s="22"/>
      <c r="BY168" s="20"/>
    </row>
    <row r="169" spans="1:77" s="2" customFormat="1" x14ac:dyDescent="0.15">
      <c r="A169" s="2">
        <v>189</v>
      </c>
      <c r="C169" s="8">
        <v>31302882</v>
      </c>
      <c r="D169" s="4">
        <v>42718</v>
      </c>
      <c r="E169" s="2">
        <v>3</v>
      </c>
      <c r="F169" s="4">
        <v>31671</v>
      </c>
      <c r="G169" s="2">
        <f t="shared" si="31"/>
        <v>30.265753424657536</v>
      </c>
      <c r="H169" s="2">
        <v>0</v>
      </c>
      <c r="I169" s="2">
        <v>0</v>
      </c>
      <c r="J169" s="4">
        <v>39814</v>
      </c>
      <c r="K169" s="2">
        <f t="shared" si="35"/>
        <v>7.956164383561644</v>
      </c>
      <c r="L169" s="2">
        <v>2</v>
      </c>
      <c r="S169" s="2">
        <v>3</v>
      </c>
      <c r="T169" s="2">
        <v>0</v>
      </c>
      <c r="U169" s="2">
        <v>1</v>
      </c>
      <c r="V169" s="2" t="s">
        <v>123</v>
      </c>
      <c r="W169" s="2">
        <v>1</v>
      </c>
      <c r="X169" s="2">
        <v>2</v>
      </c>
      <c r="Y169" s="2">
        <v>0</v>
      </c>
      <c r="Z169" s="2">
        <v>1</v>
      </c>
      <c r="AA169" s="2">
        <v>0</v>
      </c>
      <c r="AB169" s="2">
        <v>1</v>
      </c>
      <c r="AC169" s="2">
        <v>1</v>
      </c>
      <c r="AD169" s="2">
        <v>0</v>
      </c>
      <c r="AE169" s="2">
        <v>1</v>
      </c>
      <c r="AF169" s="2">
        <v>0</v>
      </c>
      <c r="AG169" s="2">
        <v>0</v>
      </c>
      <c r="AH169" s="2">
        <v>1</v>
      </c>
      <c r="AI169" s="2">
        <v>0</v>
      </c>
      <c r="AJ169" s="2">
        <v>0</v>
      </c>
      <c r="AK169" s="2">
        <v>0</v>
      </c>
      <c r="AL169" s="2">
        <v>0</v>
      </c>
      <c r="AM169" s="2">
        <v>0</v>
      </c>
      <c r="AN169" s="2">
        <v>0</v>
      </c>
      <c r="AO169" s="2">
        <v>0</v>
      </c>
      <c r="AP169" s="2">
        <v>0</v>
      </c>
      <c r="AQ169" s="2">
        <v>0</v>
      </c>
      <c r="AR169" s="2">
        <v>0</v>
      </c>
      <c r="AS169" s="2">
        <v>0</v>
      </c>
      <c r="AT169" s="2">
        <v>16.3</v>
      </c>
      <c r="AU169" s="2">
        <v>7500</v>
      </c>
      <c r="AV169" s="2">
        <v>68.400000000000006</v>
      </c>
      <c r="AW169" s="2">
        <f t="shared" si="36"/>
        <v>5130.0000000000009</v>
      </c>
      <c r="AX169" s="2">
        <v>4.5</v>
      </c>
      <c r="AY169" s="2">
        <v>3.4</v>
      </c>
      <c r="AZ169" s="2">
        <v>24</v>
      </c>
      <c r="BA169" s="9"/>
      <c r="BC169" s="2">
        <v>1</v>
      </c>
      <c r="BD169" s="2">
        <v>0</v>
      </c>
      <c r="BE169" s="2">
        <v>0</v>
      </c>
      <c r="BF169" s="2">
        <v>0</v>
      </c>
      <c r="BG169" s="2">
        <v>0</v>
      </c>
      <c r="BH169" s="2">
        <v>0</v>
      </c>
      <c r="BI169" s="2">
        <v>0</v>
      </c>
      <c r="BK169" s="2">
        <v>0</v>
      </c>
      <c r="BL169" s="2">
        <v>0</v>
      </c>
      <c r="BM169" s="4"/>
      <c r="BN169" s="4">
        <v>42811</v>
      </c>
      <c r="BO169" s="4">
        <f t="shared" si="26"/>
        <v>42808</v>
      </c>
      <c r="BP169" s="4">
        <v>42808</v>
      </c>
      <c r="BQ169" s="3">
        <f t="shared" si="27"/>
        <v>90</v>
      </c>
      <c r="BR169" s="4">
        <v>42811</v>
      </c>
      <c r="BS169" s="3">
        <f t="shared" si="37"/>
        <v>93</v>
      </c>
      <c r="BT169" s="2">
        <v>1</v>
      </c>
      <c r="BU169" s="2" t="s">
        <v>510</v>
      </c>
      <c r="BV169" s="2" t="s">
        <v>717</v>
      </c>
      <c r="BX169" s="22"/>
      <c r="BY169" s="20"/>
    </row>
    <row r="170" spans="1:77" s="2" customFormat="1" x14ac:dyDescent="0.15">
      <c r="A170" s="2">
        <v>190</v>
      </c>
      <c r="C170" s="53">
        <v>100687847</v>
      </c>
      <c r="D170" s="4">
        <v>42721</v>
      </c>
      <c r="E170" s="2">
        <v>1</v>
      </c>
      <c r="F170" s="4">
        <v>28822</v>
      </c>
      <c r="G170" s="2">
        <f t="shared" si="31"/>
        <v>38.079452054794523</v>
      </c>
      <c r="H170" s="2">
        <v>1</v>
      </c>
      <c r="I170" s="2">
        <v>0</v>
      </c>
      <c r="J170" s="4">
        <v>36892</v>
      </c>
      <c r="K170" s="2">
        <f t="shared" si="35"/>
        <v>15.96986301369863</v>
      </c>
      <c r="L170" s="2">
        <v>1</v>
      </c>
      <c r="M170" s="2">
        <v>3</v>
      </c>
      <c r="N170" s="2">
        <v>1</v>
      </c>
      <c r="O170" s="2">
        <v>0</v>
      </c>
      <c r="P170" s="2">
        <v>1</v>
      </c>
      <c r="Q170" s="2">
        <v>1</v>
      </c>
      <c r="R170" s="2">
        <v>0</v>
      </c>
      <c r="T170" s="2">
        <v>1</v>
      </c>
      <c r="U170" s="2">
        <v>3</v>
      </c>
      <c r="V170" s="2" t="s">
        <v>286</v>
      </c>
      <c r="W170" s="2">
        <v>1</v>
      </c>
      <c r="X170" s="2">
        <v>3</v>
      </c>
      <c r="Y170" s="2">
        <v>1</v>
      </c>
      <c r="Z170" s="2">
        <v>1</v>
      </c>
      <c r="AA170" s="2">
        <v>1</v>
      </c>
      <c r="AB170" s="2">
        <v>1</v>
      </c>
      <c r="AC170" s="2">
        <v>0</v>
      </c>
      <c r="AD170" s="2">
        <v>0</v>
      </c>
      <c r="AE170" s="2">
        <v>0</v>
      </c>
      <c r="AF170" s="2">
        <v>1</v>
      </c>
      <c r="AG170" s="2">
        <v>1</v>
      </c>
      <c r="AH170" s="2">
        <v>0</v>
      </c>
      <c r="AI170" s="2">
        <v>0</v>
      </c>
      <c r="AJ170" s="2">
        <v>0</v>
      </c>
      <c r="AK170" s="2">
        <v>0</v>
      </c>
      <c r="AL170" s="2">
        <v>0</v>
      </c>
      <c r="AM170" s="2">
        <v>0</v>
      </c>
      <c r="AN170" s="2">
        <v>1</v>
      </c>
      <c r="AO170" s="2">
        <v>0</v>
      </c>
      <c r="AP170" s="2">
        <v>0</v>
      </c>
      <c r="AQ170" s="2">
        <v>0</v>
      </c>
      <c r="AR170" s="2">
        <v>0</v>
      </c>
      <c r="AS170" s="2">
        <v>0</v>
      </c>
      <c r="AT170" s="2">
        <v>9.4</v>
      </c>
      <c r="AU170" s="2">
        <v>6600</v>
      </c>
      <c r="AV170" s="2">
        <v>52.8</v>
      </c>
      <c r="AW170" s="2">
        <f t="shared" si="36"/>
        <v>3484.8</v>
      </c>
      <c r="AX170" s="2">
        <v>3.3</v>
      </c>
      <c r="AY170" s="2">
        <v>6.6</v>
      </c>
      <c r="AZ170" s="2">
        <v>117</v>
      </c>
      <c r="BA170" s="9"/>
      <c r="BC170" s="2">
        <v>0</v>
      </c>
      <c r="BD170" s="2">
        <v>1</v>
      </c>
      <c r="BE170" s="2">
        <v>0</v>
      </c>
      <c r="BF170" s="2">
        <v>0</v>
      </c>
      <c r="BG170" s="2">
        <v>0</v>
      </c>
      <c r="BH170" s="2">
        <v>0</v>
      </c>
      <c r="BI170" s="2">
        <v>0</v>
      </c>
      <c r="BK170" s="2">
        <v>0</v>
      </c>
      <c r="BL170" s="2">
        <v>0</v>
      </c>
      <c r="BM170" s="4"/>
      <c r="BN170" s="4">
        <v>42872</v>
      </c>
      <c r="BO170" s="4">
        <f t="shared" si="26"/>
        <v>42811</v>
      </c>
      <c r="BP170" s="4">
        <v>42811</v>
      </c>
      <c r="BQ170" s="3">
        <f t="shared" si="27"/>
        <v>90</v>
      </c>
      <c r="BR170" s="4">
        <v>42872</v>
      </c>
      <c r="BS170" s="3">
        <f t="shared" si="37"/>
        <v>151</v>
      </c>
      <c r="BT170" s="2">
        <v>0</v>
      </c>
      <c r="BV170" s="2" t="s">
        <v>718</v>
      </c>
      <c r="BX170" s="22"/>
      <c r="BY170" s="20"/>
    </row>
    <row r="171" spans="1:77" s="2" customFormat="1" x14ac:dyDescent="0.15">
      <c r="A171" s="2">
        <v>191</v>
      </c>
      <c r="C171" s="8">
        <v>39487585</v>
      </c>
      <c r="D171" s="4">
        <v>42725</v>
      </c>
      <c r="E171" s="2">
        <v>1</v>
      </c>
      <c r="F171" s="4">
        <v>33451</v>
      </c>
      <c r="G171" s="2">
        <f t="shared" si="31"/>
        <v>25.408219178082192</v>
      </c>
      <c r="H171" s="2">
        <v>0</v>
      </c>
      <c r="I171" s="2">
        <v>1</v>
      </c>
      <c r="J171" s="4">
        <v>39995</v>
      </c>
      <c r="K171" s="2">
        <f t="shared" si="35"/>
        <v>7.4794520547945202</v>
      </c>
      <c r="L171" s="2">
        <v>1</v>
      </c>
      <c r="M171" s="2">
        <v>3</v>
      </c>
      <c r="N171" s="2">
        <v>1</v>
      </c>
      <c r="O171" s="2">
        <v>1</v>
      </c>
      <c r="P171" s="2">
        <v>0</v>
      </c>
      <c r="Q171" s="2">
        <v>0</v>
      </c>
      <c r="R171" s="2">
        <v>0</v>
      </c>
      <c r="T171" s="2">
        <v>0</v>
      </c>
      <c r="U171" s="2">
        <v>2</v>
      </c>
      <c r="V171" s="2" t="s">
        <v>279</v>
      </c>
      <c r="W171" s="2">
        <v>1</v>
      </c>
      <c r="X171" s="2">
        <v>3</v>
      </c>
      <c r="Y171" s="2">
        <v>0</v>
      </c>
      <c r="Z171" s="2">
        <v>1</v>
      </c>
      <c r="AA171" s="2">
        <v>1</v>
      </c>
      <c r="AB171" s="2">
        <v>0</v>
      </c>
      <c r="AC171" s="2">
        <v>1</v>
      </c>
      <c r="AD171" s="2">
        <v>0</v>
      </c>
      <c r="AE171" s="2">
        <v>0</v>
      </c>
      <c r="AF171" s="2">
        <v>0</v>
      </c>
      <c r="AG171" s="2">
        <v>0</v>
      </c>
      <c r="AH171" s="2">
        <v>1</v>
      </c>
      <c r="AI171" s="2">
        <v>0</v>
      </c>
      <c r="AJ171" s="2">
        <v>1</v>
      </c>
      <c r="AK171" s="2">
        <v>0</v>
      </c>
      <c r="AL171" s="2">
        <v>0</v>
      </c>
      <c r="AM171" s="2">
        <v>0</v>
      </c>
      <c r="AN171" s="2">
        <v>0</v>
      </c>
      <c r="AO171" s="2">
        <v>0</v>
      </c>
      <c r="AP171" s="2">
        <v>0</v>
      </c>
      <c r="AQ171" s="2">
        <v>0</v>
      </c>
      <c r="AR171" s="2">
        <v>0</v>
      </c>
      <c r="AS171" s="2">
        <v>0</v>
      </c>
      <c r="AT171" s="2">
        <v>12.8</v>
      </c>
      <c r="AU171" s="2">
        <v>10100</v>
      </c>
      <c r="AV171" s="2">
        <v>68.5</v>
      </c>
      <c r="AW171" s="2">
        <f t="shared" si="36"/>
        <v>6918.5</v>
      </c>
      <c r="AX171" s="2">
        <v>4.5999999999999996</v>
      </c>
      <c r="AY171" s="2">
        <v>2.6</v>
      </c>
      <c r="BA171" s="9"/>
      <c r="BC171" s="2">
        <v>1</v>
      </c>
      <c r="BD171" s="2">
        <v>0</v>
      </c>
      <c r="BE171" s="2">
        <v>1</v>
      </c>
      <c r="BF171" s="2">
        <v>0</v>
      </c>
      <c r="BG171" s="2">
        <v>0</v>
      </c>
      <c r="BH171" s="2">
        <v>0</v>
      </c>
      <c r="BI171" s="2">
        <v>0</v>
      </c>
      <c r="BK171" s="2">
        <v>0</v>
      </c>
      <c r="BL171" s="2">
        <v>0</v>
      </c>
      <c r="BM171" s="4"/>
      <c r="BN171" s="4">
        <v>42870</v>
      </c>
      <c r="BO171" s="4">
        <f t="shared" si="26"/>
        <v>42815</v>
      </c>
      <c r="BP171" s="4">
        <v>42815</v>
      </c>
      <c r="BQ171" s="3">
        <f t="shared" si="27"/>
        <v>90</v>
      </c>
      <c r="BR171" s="4">
        <v>42870</v>
      </c>
      <c r="BS171" s="3">
        <f t="shared" si="37"/>
        <v>145</v>
      </c>
      <c r="BT171" s="2">
        <v>0</v>
      </c>
      <c r="BV171" s="2" t="s">
        <v>719</v>
      </c>
      <c r="BX171" s="22"/>
      <c r="BY171" s="20"/>
    </row>
    <row r="172" spans="1:77" s="2" customFormat="1" x14ac:dyDescent="0.15">
      <c r="A172" s="2">
        <v>192</v>
      </c>
      <c r="C172" s="8">
        <v>38539632</v>
      </c>
      <c r="D172" s="4">
        <v>42725</v>
      </c>
      <c r="E172" s="2">
        <v>3</v>
      </c>
      <c r="F172" s="4">
        <v>34998</v>
      </c>
      <c r="G172" s="2">
        <f t="shared" si="31"/>
        <v>21.169863013698631</v>
      </c>
      <c r="H172" s="2">
        <v>1</v>
      </c>
      <c r="I172" s="2">
        <v>0</v>
      </c>
      <c r="J172" s="4">
        <v>39659</v>
      </c>
      <c r="K172" s="2">
        <f t="shared" si="35"/>
        <v>8.4</v>
      </c>
      <c r="L172" s="2">
        <v>2</v>
      </c>
      <c r="S172" s="2">
        <v>3</v>
      </c>
      <c r="T172" s="2">
        <v>0</v>
      </c>
      <c r="U172" s="2">
        <v>3</v>
      </c>
      <c r="V172" s="2" t="s">
        <v>520</v>
      </c>
      <c r="W172" s="2">
        <v>1</v>
      </c>
      <c r="X172" s="2">
        <v>3</v>
      </c>
      <c r="Y172" s="2">
        <v>0</v>
      </c>
      <c r="Z172" s="2">
        <v>1</v>
      </c>
      <c r="AA172" s="2">
        <v>1</v>
      </c>
      <c r="AB172" s="2">
        <v>1</v>
      </c>
      <c r="AC172" s="2">
        <v>1</v>
      </c>
      <c r="AD172" s="2">
        <v>1</v>
      </c>
      <c r="AE172" s="2">
        <v>0</v>
      </c>
      <c r="AF172" s="2">
        <v>1</v>
      </c>
      <c r="AG172" s="2">
        <v>0</v>
      </c>
      <c r="AH172" s="2">
        <v>0</v>
      </c>
      <c r="AI172" s="2">
        <v>0</v>
      </c>
      <c r="AJ172" s="2">
        <v>0</v>
      </c>
      <c r="AK172" s="2">
        <v>0</v>
      </c>
      <c r="AL172" s="2">
        <v>0</v>
      </c>
      <c r="AM172" s="2">
        <v>0</v>
      </c>
      <c r="AN172" s="2">
        <v>0</v>
      </c>
      <c r="AO172" s="2">
        <v>0</v>
      </c>
      <c r="AP172" s="2">
        <v>0</v>
      </c>
      <c r="AQ172" s="2">
        <v>0</v>
      </c>
      <c r="AR172" s="2">
        <v>0</v>
      </c>
      <c r="AS172" s="2">
        <v>0</v>
      </c>
      <c r="AT172" s="2">
        <v>12.2</v>
      </c>
      <c r="AU172" s="2">
        <v>18300</v>
      </c>
      <c r="AV172" s="2">
        <v>72.099999999999994</v>
      </c>
      <c r="AW172" s="2">
        <f t="shared" si="36"/>
        <v>13194.3</v>
      </c>
      <c r="AX172" s="2">
        <v>4.2</v>
      </c>
      <c r="AY172" s="2">
        <v>5.3</v>
      </c>
      <c r="BA172" s="9"/>
      <c r="BC172" s="2">
        <v>1</v>
      </c>
      <c r="BD172" s="2">
        <v>0</v>
      </c>
      <c r="BE172" s="2">
        <v>0</v>
      </c>
      <c r="BF172" s="2">
        <v>1</v>
      </c>
      <c r="BG172" s="2">
        <v>0</v>
      </c>
      <c r="BH172" s="2">
        <v>0</v>
      </c>
      <c r="BI172" s="2">
        <v>0</v>
      </c>
      <c r="BK172" s="2">
        <v>0</v>
      </c>
      <c r="BL172" s="2">
        <v>0</v>
      </c>
      <c r="BM172" s="4"/>
      <c r="BN172" s="4">
        <v>42867</v>
      </c>
      <c r="BO172" s="4">
        <f t="shared" si="26"/>
        <v>42815</v>
      </c>
      <c r="BP172" s="4">
        <v>42815</v>
      </c>
      <c r="BQ172" s="3">
        <f t="shared" si="27"/>
        <v>90</v>
      </c>
      <c r="BR172" s="4">
        <v>42867</v>
      </c>
      <c r="BS172" s="3">
        <f t="shared" si="37"/>
        <v>142</v>
      </c>
      <c r="BT172" s="2">
        <v>0</v>
      </c>
      <c r="BX172" s="22"/>
      <c r="BY172" s="20"/>
    </row>
    <row r="173" spans="1:77" s="2" customFormat="1" x14ac:dyDescent="0.15">
      <c r="A173" s="2">
        <v>193</v>
      </c>
      <c r="C173" s="53">
        <v>100584321</v>
      </c>
      <c r="D173" s="4">
        <v>42726</v>
      </c>
      <c r="E173" s="2">
        <v>3</v>
      </c>
      <c r="F173" s="4">
        <v>28944</v>
      </c>
      <c r="G173" s="2">
        <f t="shared" si="31"/>
        <v>37.758904109589039</v>
      </c>
      <c r="H173" s="2">
        <v>1</v>
      </c>
      <c r="I173" s="2">
        <v>2</v>
      </c>
      <c r="J173" s="4">
        <v>40179</v>
      </c>
      <c r="K173" s="2">
        <f t="shared" si="35"/>
        <v>6.978082191780822</v>
      </c>
      <c r="L173" s="2">
        <v>2</v>
      </c>
      <c r="S173" s="2">
        <v>3</v>
      </c>
      <c r="T173" s="2">
        <v>0</v>
      </c>
      <c r="U173" s="2">
        <v>1</v>
      </c>
      <c r="V173" s="2" t="s">
        <v>123</v>
      </c>
      <c r="W173" s="2">
        <v>0</v>
      </c>
      <c r="X173" s="2">
        <v>0</v>
      </c>
      <c r="Y173" s="2">
        <v>0</v>
      </c>
      <c r="Z173" s="2">
        <v>1</v>
      </c>
      <c r="AA173" s="2">
        <v>1</v>
      </c>
      <c r="AB173" s="2">
        <v>0</v>
      </c>
      <c r="AC173" s="2">
        <v>0</v>
      </c>
      <c r="AD173" s="2">
        <v>0</v>
      </c>
      <c r="AE173" s="2">
        <v>0</v>
      </c>
      <c r="AF173" s="2">
        <v>0</v>
      </c>
      <c r="AG173" s="2">
        <v>0</v>
      </c>
      <c r="AH173" s="2">
        <v>0</v>
      </c>
      <c r="AI173" s="2">
        <v>0</v>
      </c>
      <c r="AJ173" s="2">
        <v>0</v>
      </c>
      <c r="AK173" s="2">
        <v>0</v>
      </c>
      <c r="AL173" s="2">
        <v>0</v>
      </c>
      <c r="AM173" s="2">
        <v>0</v>
      </c>
      <c r="AN173" s="2">
        <v>0</v>
      </c>
      <c r="AO173" s="2">
        <v>0</v>
      </c>
      <c r="AP173" s="2">
        <v>0</v>
      </c>
      <c r="AQ173" s="2">
        <v>0</v>
      </c>
      <c r="AR173" s="2">
        <v>0</v>
      </c>
      <c r="AS173" s="2">
        <v>0</v>
      </c>
      <c r="AT173" s="2">
        <v>12.1</v>
      </c>
      <c r="AU173" s="2">
        <v>6000</v>
      </c>
      <c r="AV173" s="2">
        <v>56.8</v>
      </c>
      <c r="AW173" s="2">
        <f t="shared" si="36"/>
        <v>3408</v>
      </c>
      <c r="AX173" s="2">
        <v>4.5</v>
      </c>
      <c r="AY173" s="2">
        <v>0.3</v>
      </c>
      <c r="AZ173" s="2">
        <v>29</v>
      </c>
      <c r="BA173" s="9">
        <v>870</v>
      </c>
      <c r="BB173" s="2">
        <v>1</v>
      </c>
      <c r="BC173" s="2">
        <v>0</v>
      </c>
      <c r="BD173" s="2">
        <v>0</v>
      </c>
      <c r="BE173" s="2">
        <v>0</v>
      </c>
      <c r="BF173" s="2">
        <v>0</v>
      </c>
      <c r="BG173" s="2">
        <v>0</v>
      </c>
      <c r="BH173" s="2">
        <v>0</v>
      </c>
      <c r="BI173" s="2">
        <v>0</v>
      </c>
      <c r="BK173" s="2">
        <v>0</v>
      </c>
      <c r="BL173" s="2">
        <v>0</v>
      </c>
      <c r="BM173" s="4"/>
      <c r="BN173" s="4">
        <v>42933</v>
      </c>
      <c r="BO173" s="4">
        <f t="shared" si="26"/>
        <v>42816</v>
      </c>
      <c r="BP173" s="4">
        <v>42933</v>
      </c>
      <c r="BQ173" s="3">
        <f t="shared" si="27"/>
        <v>207</v>
      </c>
      <c r="BR173" s="4">
        <v>42754</v>
      </c>
      <c r="BS173" s="3">
        <f t="shared" si="37"/>
        <v>28</v>
      </c>
      <c r="BT173" s="2">
        <v>0</v>
      </c>
      <c r="BV173" s="2" t="s">
        <v>720</v>
      </c>
      <c r="BX173" s="22"/>
      <c r="BY173" s="20"/>
    </row>
    <row r="174" spans="1:77" s="2" customFormat="1" x14ac:dyDescent="0.15">
      <c r="A174" s="2">
        <v>194</v>
      </c>
      <c r="C174" s="53">
        <v>100645261</v>
      </c>
      <c r="D174" s="4">
        <v>42735</v>
      </c>
      <c r="E174" s="2">
        <v>1</v>
      </c>
      <c r="F174" s="4">
        <v>23412</v>
      </c>
      <c r="G174" s="2">
        <f t="shared" si="31"/>
        <v>52.939726027397263</v>
      </c>
      <c r="H174" s="2">
        <v>0</v>
      </c>
      <c r="I174" s="2">
        <v>0</v>
      </c>
      <c r="J174" s="4">
        <v>27760</v>
      </c>
      <c r="K174" s="2">
        <f t="shared" si="35"/>
        <v>41.027397260273972</v>
      </c>
      <c r="L174" s="2">
        <v>1</v>
      </c>
      <c r="M174" s="2">
        <v>3</v>
      </c>
      <c r="N174" s="2">
        <v>1</v>
      </c>
      <c r="O174" s="2">
        <v>1</v>
      </c>
      <c r="P174" s="2">
        <v>0</v>
      </c>
      <c r="Q174" s="2">
        <v>0</v>
      </c>
      <c r="R174" s="2">
        <v>0</v>
      </c>
      <c r="T174" s="2">
        <v>1</v>
      </c>
      <c r="U174" s="2">
        <v>1</v>
      </c>
      <c r="V174" s="2" t="s">
        <v>173</v>
      </c>
      <c r="W174" s="2">
        <v>1</v>
      </c>
      <c r="X174" s="2">
        <v>7</v>
      </c>
      <c r="Y174" s="2">
        <v>0</v>
      </c>
      <c r="Z174" s="2">
        <v>0</v>
      </c>
      <c r="AA174" s="2">
        <v>0</v>
      </c>
      <c r="AB174" s="2">
        <v>1</v>
      </c>
      <c r="AC174" s="2">
        <v>0</v>
      </c>
      <c r="AD174" s="2">
        <v>0</v>
      </c>
      <c r="AE174" s="2">
        <v>1</v>
      </c>
      <c r="AF174" s="2">
        <v>0</v>
      </c>
      <c r="AG174" s="2">
        <v>0</v>
      </c>
      <c r="AH174" s="2">
        <v>0</v>
      </c>
      <c r="AI174" s="2">
        <v>0</v>
      </c>
      <c r="AJ174" s="2">
        <v>0</v>
      </c>
      <c r="AK174" s="2">
        <v>0</v>
      </c>
      <c r="AL174" s="2">
        <v>0</v>
      </c>
      <c r="AM174" s="2">
        <v>0</v>
      </c>
      <c r="AN174" s="2">
        <v>0</v>
      </c>
      <c r="AO174" s="2">
        <v>0</v>
      </c>
      <c r="AP174" s="2">
        <v>0</v>
      </c>
      <c r="AQ174" s="2">
        <v>0</v>
      </c>
      <c r="AR174" s="2">
        <v>0</v>
      </c>
      <c r="AS174" s="2">
        <v>0</v>
      </c>
      <c r="AT174" s="2">
        <v>14.2</v>
      </c>
      <c r="AU174" s="2">
        <v>7400</v>
      </c>
      <c r="AV174" s="2">
        <v>78.2</v>
      </c>
      <c r="AW174" s="2">
        <f t="shared" si="36"/>
        <v>5786.8</v>
      </c>
      <c r="AX174" s="2">
        <v>3</v>
      </c>
      <c r="AY174" s="2">
        <v>1.3</v>
      </c>
      <c r="AZ174" s="2">
        <v>4</v>
      </c>
      <c r="BA174" s="9"/>
      <c r="BC174" s="2">
        <v>1</v>
      </c>
      <c r="BD174" s="2">
        <v>0</v>
      </c>
      <c r="BE174" s="2">
        <v>1</v>
      </c>
      <c r="BF174" s="2">
        <v>0</v>
      </c>
      <c r="BG174" s="2">
        <v>0</v>
      </c>
      <c r="BH174" s="2">
        <v>0</v>
      </c>
      <c r="BI174" s="2">
        <v>0</v>
      </c>
      <c r="BK174" s="2">
        <v>1</v>
      </c>
      <c r="BL174" s="2">
        <v>1</v>
      </c>
      <c r="BM174" s="4">
        <v>42821</v>
      </c>
      <c r="BN174" s="4">
        <v>42857</v>
      </c>
      <c r="BO174" s="4">
        <f t="shared" si="26"/>
        <v>42825</v>
      </c>
      <c r="BP174" s="4">
        <v>42825</v>
      </c>
      <c r="BQ174" s="3">
        <f t="shared" si="27"/>
        <v>90</v>
      </c>
      <c r="BR174" s="4">
        <v>42857</v>
      </c>
      <c r="BS174" s="3">
        <f t="shared" si="37"/>
        <v>122</v>
      </c>
      <c r="BT174" s="2">
        <v>0</v>
      </c>
      <c r="BX174" s="22"/>
      <c r="BY174" s="20"/>
    </row>
    <row r="175" spans="1:77" s="2" customFormat="1" x14ac:dyDescent="0.15">
      <c r="A175" s="2">
        <v>195</v>
      </c>
      <c r="C175" s="53">
        <v>100674189</v>
      </c>
      <c r="D175" s="4">
        <v>42739</v>
      </c>
      <c r="E175" s="2">
        <v>3</v>
      </c>
      <c r="F175" s="4">
        <v>34804</v>
      </c>
      <c r="G175" s="2">
        <f t="shared" si="31"/>
        <v>21.739726027397261</v>
      </c>
      <c r="H175" s="2">
        <v>0</v>
      </c>
      <c r="I175" s="2">
        <v>0</v>
      </c>
      <c r="J175" s="4">
        <v>42461</v>
      </c>
      <c r="K175" s="2">
        <f t="shared" si="35"/>
        <v>0.76164383561643834</v>
      </c>
      <c r="L175" s="2">
        <v>2</v>
      </c>
      <c r="S175" s="2">
        <v>3</v>
      </c>
      <c r="T175" s="2">
        <v>0</v>
      </c>
      <c r="U175" s="2">
        <v>3</v>
      </c>
      <c r="V175" s="2" t="s">
        <v>501</v>
      </c>
      <c r="W175" s="2">
        <v>1</v>
      </c>
      <c r="X175" s="2">
        <v>3</v>
      </c>
      <c r="Y175" s="2">
        <v>1</v>
      </c>
      <c r="Z175" s="2">
        <v>1</v>
      </c>
      <c r="AA175" s="2">
        <v>0</v>
      </c>
      <c r="AB175" s="2">
        <v>0</v>
      </c>
      <c r="AC175" s="2">
        <v>0</v>
      </c>
      <c r="AD175" s="2">
        <v>0</v>
      </c>
      <c r="AE175" s="2">
        <v>0</v>
      </c>
      <c r="AF175" s="2">
        <v>0</v>
      </c>
      <c r="AG175" s="2">
        <v>0</v>
      </c>
      <c r="AH175" s="2">
        <v>0</v>
      </c>
      <c r="AI175" s="2">
        <v>0</v>
      </c>
      <c r="AJ175" s="2">
        <v>1</v>
      </c>
      <c r="AK175" s="2">
        <v>0</v>
      </c>
      <c r="AL175" s="2">
        <v>0</v>
      </c>
      <c r="AM175" s="2">
        <v>0</v>
      </c>
      <c r="AN175" s="2">
        <v>0</v>
      </c>
      <c r="AO175" s="2">
        <v>0</v>
      </c>
      <c r="AP175" s="2">
        <v>0</v>
      </c>
      <c r="AQ175" s="2">
        <v>0</v>
      </c>
      <c r="AR175" s="2">
        <v>0</v>
      </c>
      <c r="AS175" s="2">
        <v>0</v>
      </c>
      <c r="AT175" s="2">
        <v>7.6</v>
      </c>
      <c r="AU175" s="2">
        <v>8600</v>
      </c>
      <c r="AV175" s="2">
        <v>74</v>
      </c>
      <c r="AW175" s="2">
        <f t="shared" si="36"/>
        <v>6364</v>
      </c>
      <c r="AX175" s="2">
        <v>3</v>
      </c>
      <c r="AY175" s="2">
        <v>17.399999999999999</v>
      </c>
      <c r="AZ175" s="2">
        <v>41</v>
      </c>
      <c r="BA175" s="9"/>
      <c r="BC175" s="2">
        <v>1</v>
      </c>
      <c r="BD175" s="2">
        <v>0</v>
      </c>
      <c r="BE175" s="2">
        <v>1</v>
      </c>
      <c r="BF175" s="2">
        <v>0</v>
      </c>
      <c r="BG175" s="2">
        <v>0</v>
      </c>
      <c r="BH175" s="2">
        <v>0</v>
      </c>
      <c r="BI175" s="2">
        <v>0</v>
      </c>
      <c r="BK175" s="2">
        <v>0</v>
      </c>
      <c r="BL175" s="2">
        <v>0</v>
      </c>
      <c r="BM175" s="4"/>
      <c r="BN175" s="4">
        <v>42867</v>
      </c>
      <c r="BO175" s="4">
        <f t="shared" si="26"/>
        <v>42829</v>
      </c>
      <c r="BP175" s="4">
        <v>42829</v>
      </c>
      <c r="BQ175" s="3">
        <f t="shared" si="27"/>
        <v>90</v>
      </c>
      <c r="BR175" s="4">
        <v>42867</v>
      </c>
      <c r="BS175" s="3">
        <f t="shared" si="37"/>
        <v>128</v>
      </c>
      <c r="BT175" s="2">
        <v>0</v>
      </c>
      <c r="BX175" s="22"/>
      <c r="BY175" s="20"/>
    </row>
    <row r="176" spans="1:77" s="2" customFormat="1" x14ac:dyDescent="0.15">
      <c r="A176" s="2">
        <v>196</v>
      </c>
      <c r="C176" s="53">
        <v>21923102</v>
      </c>
      <c r="D176" s="4">
        <v>42739</v>
      </c>
      <c r="E176" s="2">
        <v>3</v>
      </c>
      <c r="F176" s="4">
        <v>12637</v>
      </c>
      <c r="G176" s="2">
        <f t="shared" si="31"/>
        <v>82.471232876712335</v>
      </c>
      <c r="H176" s="2">
        <v>1</v>
      </c>
      <c r="I176" s="2">
        <v>0</v>
      </c>
      <c r="J176" s="4">
        <v>36526</v>
      </c>
      <c r="K176" s="2">
        <f t="shared" si="35"/>
        <v>17.021917808219179</v>
      </c>
      <c r="L176" s="2">
        <v>2</v>
      </c>
      <c r="S176" s="2">
        <v>2</v>
      </c>
      <c r="T176" s="2">
        <v>0</v>
      </c>
      <c r="U176" s="2">
        <v>1</v>
      </c>
      <c r="V176" s="2" t="s">
        <v>75</v>
      </c>
      <c r="W176" s="2">
        <v>1</v>
      </c>
      <c r="X176" s="2">
        <v>6</v>
      </c>
      <c r="Y176" s="2">
        <v>1</v>
      </c>
      <c r="Z176" s="2">
        <v>1</v>
      </c>
      <c r="AA176" s="2">
        <v>1</v>
      </c>
      <c r="AB176" s="2">
        <v>1</v>
      </c>
      <c r="AC176" s="2">
        <v>1</v>
      </c>
      <c r="AD176" s="2">
        <v>0</v>
      </c>
      <c r="AE176" s="2">
        <v>0</v>
      </c>
      <c r="AF176" s="2">
        <v>0</v>
      </c>
      <c r="AG176" s="2">
        <v>0</v>
      </c>
      <c r="AH176" s="2">
        <v>0</v>
      </c>
      <c r="AI176" s="2">
        <v>0</v>
      </c>
      <c r="AJ176" s="2">
        <v>0</v>
      </c>
      <c r="AK176" s="2">
        <v>0</v>
      </c>
      <c r="AL176" s="2">
        <v>0</v>
      </c>
      <c r="AM176" s="2">
        <v>0</v>
      </c>
      <c r="AN176" s="2">
        <v>0</v>
      </c>
      <c r="AO176" s="2">
        <v>0</v>
      </c>
      <c r="AP176" s="2">
        <v>0</v>
      </c>
      <c r="AQ176" s="2">
        <v>0</v>
      </c>
      <c r="AR176" s="2">
        <v>0</v>
      </c>
      <c r="AS176" s="2">
        <v>0</v>
      </c>
      <c r="AT176" s="2">
        <v>12.6</v>
      </c>
      <c r="AU176" s="2">
        <v>15300</v>
      </c>
      <c r="AV176" s="2">
        <v>67.599999999999994</v>
      </c>
      <c r="AW176" s="2">
        <f t="shared" si="36"/>
        <v>10342.799999999999</v>
      </c>
      <c r="AX176" s="2">
        <v>3.9</v>
      </c>
      <c r="AY176" s="2">
        <v>20.9</v>
      </c>
      <c r="AZ176" s="2">
        <v>113</v>
      </c>
      <c r="BA176" s="9"/>
      <c r="BC176" s="2">
        <v>1</v>
      </c>
      <c r="BD176" s="2">
        <v>0</v>
      </c>
      <c r="BE176" s="2">
        <v>1</v>
      </c>
      <c r="BF176" s="2">
        <v>0</v>
      </c>
      <c r="BG176" s="2">
        <v>0</v>
      </c>
      <c r="BH176" s="2">
        <v>0</v>
      </c>
      <c r="BI176" s="2">
        <v>0</v>
      </c>
      <c r="BK176" s="2">
        <v>0</v>
      </c>
      <c r="BL176" s="2">
        <v>0</v>
      </c>
      <c r="BM176" s="4"/>
      <c r="BN176" s="4">
        <v>42866</v>
      </c>
      <c r="BO176" s="4">
        <f t="shared" si="26"/>
        <v>42829</v>
      </c>
      <c r="BP176" s="4">
        <v>42829</v>
      </c>
      <c r="BQ176" s="3">
        <f t="shared" si="27"/>
        <v>90</v>
      </c>
      <c r="BR176" s="4">
        <v>42866</v>
      </c>
      <c r="BS176" s="3">
        <f t="shared" si="37"/>
        <v>127</v>
      </c>
      <c r="BT176" s="2">
        <v>0</v>
      </c>
      <c r="BX176" s="22"/>
      <c r="BY176" s="20"/>
    </row>
    <row r="177" spans="1:77" s="2" customFormat="1" x14ac:dyDescent="0.15">
      <c r="A177" s="2">
        <v>197</v>
      </c>
      <c r="C177" s="53">
        <v>41480661</v>
      </c>
      <c r="D177" s="4">
        <v>42738</v>
      </c>
      <c r="E177" s="2">
        <v>1</v>
      </c>
      <c r="F177" s="4">
        <v>30989</v>
      </c>
      <c r="G177" s="2">
        <f t="shared" ref="G177:G193" si="38">(D177-F177)/365</f>
        <v>32.18904109589041</v>
      </c>
      <c r="H177" s="2">
        <v>1</v>
      </c>
      <c r="I177" s="2">
        <v>0</v>
      </c>
      <c r="J177" s="4">
        <v>30682</v>
      </c>
      <c r="K177" s="2">
        <f t="shared" si="35"/>
        <v>33.030136986301372</v>
      </c>
      <c r="L177" s="2">
        <v>1</v>
      </c>
      <c r="M177" s="2">
        <v>3</v>
      </c>
      <c r="N177" s="2">
        <v>1</v>
      </c>
      <c r="O177" s="2">
        <v>1</v>
      </c>
      <c r="P177" s="2">
        <v>1</v>
      </c>
      <c r="Q177" s="2">
        <v>1</v>
      </c>
      <c r="R177" s="2">
        <v>0</v>
      </c>
      <c r="T177" s="2">
        <v>1</v>
      </c>
      <c r="U177" s="2">
        <v>3</v>
      </c>
      <c r="V177" s="2" t="s">
        <v>509</v>
      </c>
      <c r="W177" s="2">
        <v>1</v>
      </c>
      <c r="X177" s="2">
        <v>4</v>
      </c>
      <c r="Y177" s="2">
        <v>0</v>
      </c>
      <c r="Z177" s="2">
        <v>1</v>
      </c>
      <c r="AA177" s="2">
        <v>1</v>
      </c>
      <c r="AB177" s="2">
        <v>0</v>
      </c>
      <c r="AC177" s="2">
        <v>0</v>
      </c>
      <c r="AD177" s="2">
        <v>1</v>
      </c>
      <c r="AE177" s="2">
        <v>0</v>
      </c>
      <c r="AF177" s="2">
        <v>0</v>
      </c>
      <c r="AG177" s="2">
        <v>0</v>
      </c>
      <c r="AH177" s="2">
        <v>1</v>
      </c>
      <c r="AI177" s="2">
        <v>0</v>
      </c>
      <c r="AJ177" s="2">
        <v>0</v>
      </c>
      <c r="AK177" s="2">
        <v>0</v>
      </c>
      <c r="AL177" s="2">
        <v>0</v>
      </c>
      <c r="AM177" s="2">
        <v>0</v>
      </c>
      <c r="AN177" s="2">
        <v>0</v>
      </c>
      <c r="AO177" s="2">
        <v>0</v>
      </c>
      <c r="AP177" s="2">
        <v>0</v>
      </c>
      <c r="AQ177" s="2">
        <v>0</v>
      </c>
      <c r="AR177" s="2">
        <v>0</v>
      </c>
      <c r="AS177" s="2">
        <v>0</v>
      </c>
      <c r="AT177" s="2">
        <v>11.8</v>
      </c>
      <c r="AU177" s="2">
        <v>10000</v>
      </c>
      <c r="AV177" s="2">
        <v>72.400000000000006</v>
      </c>
      <c r="AW177" s="2">
        <f t="shared" si="36"/>
        <v>7240</v>
      </c>
      <c r="AX177" s="2">
        <v>4.2</v>
      </c>
      <c r="AY177" s="2">
        <v>3.9</v>
      </c>
      <c r="AZ177" s="2">
        <v>114</v>
      </c>
      <c r="BA177" s="9"/>
      <c r="BC177" s="2">
        <v>1</v>
      </c>
      <c r="BD177" s="2">
        <v>0</v>
      </c>
      <c r="BE177" s="2">
        <v>1</v>
      </c>
      <c r="BF177" s="2">
        <v>0</v>
      </c>
      <c r="BG177" s="2">
        <v>0</v>
      </c>
      <c r="BH177" s="2">
        <v>0</v>
      </c>
      <c r="BI177" s="2">
        <v>0</v>
      </c>
      <c r="BK177" s="2">
        <v>0</v>
      </c>
      <c r="BL177" s="2">
        <v>0</v>
      </c>
      <c r="BM177" s="4"/>
      <c r="BN177" s="4">
        <v>42870</v>
      </c>
      <c r="BO177" s="4">
        <f t="shared" si="26"/>
        <v>42828</v>
      </c>
      <c r="BP177" s="4">
        <v>42828</v>
      </c>
      <c r="BQ177" s="3">
        <f t="shared" si="27"/>
        <v>90</v>
      </c>
      <c r="BR177" s="4">
        <v>42870</v>
      </c>
      <c r="BS177" s="3">
        <f t="shared" si="37"/>
        <v>132</v>
      </c>
      <c r="BT177" s="2">
        <v>0</v>
      </c>
      <c r="BX177" s="22"/>
      <c r="BY177" s="20"/>
    </row>
    <row r="178" spans="1:77" s="2" customFormat="1" x14ac:dyDescent="0.15">
      <c r="A178" s="2">
        <v>198</v>
      </c>
      <c r="C178" s="53">
        <v>17182559</v>
      </c>
      <c r="D178" s="4">
        <v>42743</v>
      </c>
      <c r="E178" s="2">
        <v>2</v>
      </c>
      <c r="F178" s="4">
        <v>23026</v>
      </c>
      <c r="G178" s="2">
        <f t="shared" si="38"/>
        <v>54.019178082191779</v>
      </c>
      <c r="H178" s="2">
        <v>0</v>
      </c>
      <c r="I178" s="2">
        <v>1</v>
      </c>
      <c r="J178" s="4">
        <v>37257</v>
      </c>
      <c r="K178" s="2">
        <f t="shared" si="35"/>
        <v>15.03013698630137</v>
      </c>
      <c r="L178" s="2">
        <v>1</v>
      </c>
      <c r="M178" s="2">
        <v>2</v>
      </c>
      <c r="N178" s="2">
        <v>0</v>
      </c>
      <c r="O178" s="2">
        <v>0</v>
      </c>
      <c r="P178" s="2">
        <v>0</v>
      </c>
      <c r="Q178" s="2">
        <v>0</v>
      </c>
      <c r="R178" s="2">
        <v>0</v>
      </c>
      <c r="T178" s="2">
        <v>1</v>
      </c>
      <c r="U178" s="2">
        <v>1</v>
      </c>
      <c r="V178" s="2" t="s">
        <v>79</v>
      </c>
      <c r="W178" s="2">
        <v>1</v>
      </c>
      <c r="X178" s="2">
        <v>3</v>
      </c>
      <c r="Y178" s="2">
        <v>0</v>
      </c>
      <c r="Z178" s="2">
        <v>1</v>
      </c>
      <c r="AA178" s="2">
        <v>1</v>
      </c>
      <c r="AB178" s="2">
        <v>0</v>
      </c>
      <c r="AC178" s="2">
        <v>0</v>
      </c>
      <c r="AD178" s="2">
        <v>0</v>
      </c>
      <c r="AE178" s="2">
        <v>0</v>
      </c>
      <c r="AF178" s="2">
        <v>0</v>
      </c>
      <c r="AG178" s="2">
        <v>0</v>
      </c>
      <c r="AH178" s="2">
        <v>0</v>
      </c>
      <c r="AI178" s="2">
        <v>0</v>
      </c>
      <c r="AJ178" s="2">
        <v>0</v>
      </c>
      <c r="AK178" s="2">
        <v>0</v>
      </c>
      <c r="AL178" s="2">
        <v>0</v>
      </c>
      <c r="AM178" s="2">
        <v>0</v>
      </c>
      <c r="AN178" s="2">
        <v>0</v>
      </c>
      <c r="AO178" s="2">
        <v>0</v>
      </c>
      <c r="AP178" s="2">
        <v>0</v>
      </c>
      <c r="AQ178" s="2">
        <v>0</v>
      </c>
      <c r="AR178" s="2">
        <v>0</v>
      </c>
      <c r="AS178" s="2">
        <v>0</v>
      </c>
      <c r="AT178" s="2">
        <v>15</v>
      </c>
      <c r="AU178" s="2">
        <v>11100</v>
      </c>
      <c r="AV178" s="2">
        <v>86.5</v>
      </c>
      <c r="AW178" s="2">
        <f t="shared" si="36"/>
        <v>9601.5</v>
      </c>
      <c r="AX178" s="2">
        <v>4.4000000000000004</v>
      </c>
      <c r="AY178" s="2">
        <v>0.8</v>
      </c>
      <c r="AZ178" s="2">
        <v>52</v>
      </c>
      <c r="BA178" s="9"/>
      <c r="BC178" s="2">
        <v>0</v>
      </c>
      <c r="BD178" s="2">
        <v>0</v>
      </c>
      <c r="BE178" s="2">
        <v>0</v>
      </c>
      <c r="BF178" s="2">
        <v>0</v>
      </c>
      <c r="BG178" s="2">
        <v>0</v>
      </c>
      <c r="BH178" s="2">
        <v>0</v>
      </c>
      <c r="BI178" s="2">
        <v>0</v>
      </c>
      <c r="BK178" s="2">
        <v>0</v>
      </c>
      <c r="BL178" s="2">
        <v>0</v>
      </c>
      <c r="BM178" s="4"/>
      <c r="BN178" s="4">
        <v>42933</v>
      </c>
      <c r="BO178" s="4">
        <f t="shared" si="26"/>
        <v>42833</v>
      </c>
      <c r="BP178" s="4">
        <v>42933</v>
      </c>
      <c r="BQ178" s="3">
        <f t="shared" si="27"/>
        <v>190</v>
      </c>
      <c r="BR178" s="4">
        <v>42746</v>
      </c>
      <c r="BS178" s="3">
        <f t="shared" si="37"/>
        <v>3</v>
      </c>
      <c r="BT178" s="2">
        <v>0</v>
      </c>
      <c r="BX178" s="22"/>
      <c r="BY178" s="20"/>
    </row>
    <row r="179" spans="1:77" s="2" customFormat="1" x14ac:dyDescent="0.15">
      <c r="A179" s="2">
        <v>199</v>
      </c>
      <c r="C179" s="53">
        <v>100658871</v>
      </c>
      <c r="D179" s="4">
        <v>42741</v>
      </c>
      <c r="E179" s="2">
        <v>3</v>
      </c>
      <c r="F179" s="4">
        <v>35813</v>
      </c>
      <c r="G179" s="2">
        <f t="shared" si="38"/>
        <v>18.980821917808218</v>
      </c>
      <c r="H179" s="2">
        <v>0</v>
      </c>
      <c r="I179" s="2">
        <v>0</v>
      </c>
      <c r="J179" s="4">
        <v>42614</v>
      </c>
      <c r="K179" s="2">
        <f t="shared" si="35"/>
        <v>0.34794520547945207</v>
      </c>
      <c r="L179" s="2">
        <v>2</v>
      </c>
      <c r="S179" s="2">
        <v>3</v>
      </c>
      <c r="T179" s="2">
        <v>0</v>
      </c>
      <c r="U179" s="2">
        <v>1</v>
      </c>
      <c r="V179" s="2" t="s">
        <v>75</v>
      </c>
      <c r="W179" s="2">
        <v>1</v>
      </c>
      <c r="X179" s="2">
        <v>3</v>
      </c>
      <c r="Y179" s="2">
        <v>0</v>
      </c>
      <c r="Z179" s="2">
        <v>1</v>
      </c>
      <c r="AA179" s="2">
        <v>1</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10.3</v>
      </c>
      <c r="AU179" s="2">
        <v>8100</v>
      </c>
      <c r="AV179" s="2">
        <v>71.8</v>
      </c>
      <c r="AW179" s="2">
        <f t="shared" si="36"/>
        <v>5815.8</v>
      </c>
      <c r="AX179" s="2">
        <v>4.3</v>
      </c>
      <c r="AY179" s="2">
        <v>9.9</v>
      </c>
      <c r="AZ179" s="2">
        <v>74</v>
      </c>
      <c r="BA179" s="9"/>
      <c r="BC179" s="2">
        <v>1</v>
      </c>
      <c r="BD179" s="2">
        <v>1</v>
      </c>
      <c r="BE179" s="2">
        <v>0</v>
      </c>
      <c r="BF179" s="2">
        <v>0</v>
      </c>
      <c r="BG179" s="2">
        <v>0</v>
      </c>
      <c r="BH179" s="2">
        <v>0</v>
      </c>
      <c r="BI179" s="2">
        <v>0</v>
      </c>
      <c r="BK179" s="2">
        <v>0</v>
      </c>
      <c r="BL179" s="2">
        <v>0</v>
      </c>
      <c r="BM179" s="4"/>
      <c r="BN179" s="4">
        <v>42859</v>
      </c>
      <c r="BO179" s="4">
        <f t="shared" si="26"/>
        <v>42831</v>
      </c>
      <c r="BP179" s="4">
        <v>42831</v>
      </c>
      <c r="BQ179" s="3">
        <f t="shared" si="27"/>
        <v>90</v>
      </c>
      <c r="BR179" s="4">
        <v>42859</v>
      </c>
      <c r="BS179" s="3">
        <f t="shared" si="37"/>
        <v>118</v>
      </c>
      <c r="BT179" s="2">
        <v>1</v>
      </c>
      <c r="BU179" s="2" t="s">
        <v>539</v>
      </c>
      <c r="BV179" s="2" t="s">
        <v>538</v>
      </c>
      <c r="BX179" s="18"/>
      <c r="BY179" s="20"/>
    </row>
    <row r="180" spans="1:77" s="2" customFormat="1" x14ac:dyDescent="0.15">
      <c r="A180" s="2">
        <v>200</v>
      </c>
      <c r="C180" s="53">
        <v>27685353</v>
      </c>
      <c r="D180" s="4">
        <v>42741</v>
      </c>
      <c r="E180" s="2">
        <v>3</v>
      </c>
      <c r="F180" s="4">
        <v>23263</v>
      </c>
      <c r="G180" s="2">
        <f t="shared" si="38"/>
        <v>53.364383561643834</v>
      </c>
      <c r="H180" s="2">
        <v>0</v>
      </c>
      <c r="I180" s="2">
        <v>2</v>
      </c>
      <c r="J180" s="4">
        <v>42186</v>
      </c>
      <c r="K180" s="2">
        <f t="shared" si="35"/>
        <v>1.5205479452054795</v>
      </c>
      <c r="L180" s="2">
        <v>2</v>
      </c>
      <c r="S180" s="2">
        <v>3</v>
      </c>
      <c r="T180" s="2">
        <v>0</v>
      </c>
      <c r="U180" s="2">
        <v>2</v>
      </c>
      <c r="V180" s="2" t="s">
        <v>113</v>
      </c>
      <c r="W180" s="2">
        <v>1</v>
      </c>
      <c r="X180" s="2">
        <v>1</v>
      </c>
      <c r="Y180" s="2">
        <v>0</v>
      </c>
      <c r="Z180" s="2">
        <v>1</v>
      </c>
      <c r="AA180" s="2">
        <v>0</v>
      </c>
      <c r="AB180" s="2">
        <v>0</v>
      </c>
      <c r="AC180" s="2">
        <v>1</v>
      </c>
      <c r="AD180" s="2">
        <v>0</v>
      </c>
      <c r="AE180" s="2">
        <v>1</v>
      </c>
      <c r="AF180" s="2">
        <v>0</v>
      </c>
      <c r="AG180" s="2">
        <v>0</v>
      </c>
      <c r="AH180" s="2">
        <v>0</v>
      </c>
      <c r="AI180" s="2">
        <v>0</v>
      </c>
      <c r="AJ180" s="2">
        <v>0</v>
      </c>
      <c r="AK180" s="2">
        <v>0</v>
      </c>
      <c r="AL180" s="2">
        <v>0</v>
      </c>
      <c r="AM180" s="2">
        <v>0</v>
      </c>
      <c r="AN180" s="2">
        <v>0</v>
      </c>
      <c r="AO180" s="2">
        <v>0</v>
      </c>
      <c r="AP180" s="2">
        <v>0</v>
      </c>
      <c r="AQ180" s="2">
        <v>0</v>
      </c>
      <c r="AR180" s="2">
        <v>0</v>
      </c>
      <c r="AS180" s="2">
        <v>0</v>
      </c>
      <c r="AT180" s="2">
        <v>17.5</v>
      </c>
      <c r="AU180" s="2">
        <v>11800</v>
      </c>
      <c r="AV180" s="2">
        <v>87.4</v>
      </c>
      <c r="AW180" s="2">
        <f t="shared" si="36"/>
        <v>10313.200000000001</v>
      </c>
      <c r="AX180" s="2">
        <v>4.5999999999999996</v>
      </c>
      <c r="AY180" s="2">
        <v>1E-3</v>
      </c>
      <c r="AZ180" s="2">
        <v>28</v>
      </c>
      <c r="BA180" s="9">
        <v>403</v>
      </c>
      <c r="BB180" s="2">
        <v>1</v>
      </c>
      <c r="BC180" s="2">
        <v>1</v>
      </c>
      <c r="BD180" s="2">
        <v>0</v>
      </c>
      <c r="BE180" s="2">
        <v>1</v>
      </c>
      <c r="BF180" s="2">
        <v>0</v>
      </c>
      <c r="BG180" s="2">
        <v>0</v>
      </c>
      <c r="BH180" s="2">
        <v>0</v>
      </c>
      <c r="BI180" s="2">
        <v>0</v>
      </c>
      <c r="BK180" s="2">
        <v>0</v>
      </c>
      <c r="BL180" s="2">
        <v>0</v>
      </c>
      <c r="BM180" s="4"/>
      <c r="BN180" s="4">
        <v>42863</v>
      </c>
      <c r="BO180" s="4">
        <f t="shared" si="26"/>
        <v>42831</v>
      </c>
      <c r="BP180" s="4">
        <v>42831</v>
      </c>
      <c r="BQ180" s="3">
        <f t="shared" si="27"/>
        <v>90</v>
      </c>
      <c r="BR180" s="4">
        <v>42863</v>
      </c>
      <c r="BS180" s="3">
        <f t="shared" si="37"/>
        <v>122</v>
      </c>
      <c r="BT180" s="2">
        <v>0</v>
      </c>
      <c r="BX180" s="22"/>
      <c r="BY180" s="20"/>
    </row>
    <row r="181" spans="1:77" s="2" customFormat="1" x14ac:dyDescent="0.15">
      <c r="A181" s="2">
        <v>201</v>
      </c>
      <c r="C181" s="53">
        <v>100692421</v>
      </c>
      <c r="D181" s="4">
        <v>42737</v>
      </c>
      <c r="E181" s="2">
        <v>3</v>
      </c>
      <c r="F181" s="4">
        <v>13268</v>
      </c>
      <c r="G181" s="2">
        <f t="shared" si="38"/>
        <v>80.736986301369868</v>
      </c>
      <c r="H181" s="2">
        <v>0</v>
      </c>
      <c r="I181" s="2">
        <v>1</v>
      </c>
      <c r="J181" s="4">
        <v>37257</v>
      </c>
      <c r="K181" s="2">
        <f t="shared" si="35"/>
        <v>15.013698630136986</v>
      </c>
      <c r="L181" s="2">
        <v>2</v>
      </c>
      <c r="S181" s="2">
        <v>3</v>
      </c>
      <c r="T181" s="2">
        <v>0</v>
      </c>
      <c r="U181" s="2">
        <v>3</v>
      </c>
      <c r="V181" s="2" t="s">
        <v>540</v>
      </c>
      <c r="W181" s="2">
        <v>0</v>
      </c>
      <c r="X181" s="2">
        <v>0</v>
      </c>
      <c r="Y181" s="2">
        <v>0</v>
      </c>
      <c r="Z181" s="2">
        <v>1</v>
      </c>
      <c r="AA181" s="2">
        <v>0</v>
      </c>
      <c r="AB181" s="2">
        <v>0</v>
      </c>
      <c r="AC181" s="2">
        <v>1</v>
      </c>
      <c r="AD181" s="2">
        <v>0</v>
      </c>
      <c r="AE181" s="2">
        <v>0</v>
      </c>
      <c r="AF181" s="2">
        <v>0</v>
      </c>
      <c r="AG181" s="2">
        <v>0</v>
      </c>
      <c r="AH181" s="2">
        <v>0</v>
      </c>
      <c r="AI181" s="2">
        <v>0</v>
      </c>
      <c r="AJ181" s="2">
        <v>0</v>
      </c>
      <c r="AK181" s="2">
        <v>0</v>
      </c>
      <c r="AL181" s="2">
        <v>0</v>
      </c>
      <c r="AM181" s="2">
        <v>0</v>
      </c>
      <c r="AN181" s="2">
        <v>0</v>
      </c>
      <c r="AO181" s="2">
        <v>0</v>
      </c>
      <c r="AP181" s="2">
        <v>0</v>
      </c>
      <c r="AQ181" s="2">
        <v>0</v>
      </c>
      <c r="AR181" s="2">
        <v>0</v>
      </c>
      <c r="AS181" s="2">
        <v>0</v>
      </c>
      <c r="AT181" s="2">
        <v>11.5</v>
      </c>
      <c r="AU181" s="2">
        <v>6700</v>
      </c>
      <c r="AV181" s="2">
        <v>53.5</v>
      </c>
      <c r="AW181" s="2">
        <f t="shared" si="36"/>
        <v>3584.5</v>
      </c>
      <c r="AX181" s="2">
        <v>3.7</v>
      </c>
      <c r="AY181" s="2">
        <v>1.7</v>
      </c>
      <c r="AZ181" s="2">
        <v>80</v>
      </c>
      <c r="BA181" s="9"/>
      <c r="BC181" s="2">
        <v>1</v>
      </c>
      <c r="BD181" s="2">
        <v>0</v>
      </c>
      <c r="BE181" s="2">
        <v>0</v>
      </c>
      <c r="BF181" s="2">
        <v>0</v>
      </c>
      <c r="BG181" s="2">
        <v>0</v>
      </c>
      <c r="BH181" s="2">
        <v>0</v>
      </c>
      <c r="BI181" s="2">
        <v>0</v>
      </c>
      <c r="BK181" s="2">
        <v>0</v>
      </c>
      <c r="BL181" s="2">
        <v>0</v>
      </c>
      <c r="BM181" s="4"/>
      <c r="BN181" s="4">
        <v>42867</v>
      </c>
      <c r="BO181" s="4">
        <f t="shared" si="26"/>
        <v>42827</v>
      </c>
      <c r="BP181" s="4">
        <v>42827</v>
      </c>
      <c r="BQ181" s="3">
        <f t="shared" si="27"/>
        <v>90</v>
      </c>
      <c r="BR181" s="4">
        <v>42867</v>
      </c>
      <c r="BS181" s="3">
        <f t="shared" si="37"/>
        <v>130</v>
      </c>
      <c r="BT181" s="2">
        <v>0</v>
      </c>
      <c r="BV181" s="2" t="s">
        <v>723</v>
      </c>
      <c r="BX181" s="22"/>
      <c r="BY181" s="20"/>
    </row>
    <row r="182" spans="1:77" s="2" customFormat="1" x14ac:dyDescent="0.15">
      <c r="A182" s="2">
        <v>202</v>
      </c>
      <c r="C182" s="8">
        <v>33258896</v>
      </c>
      <c r="D182" s="4">
        <v>42747</v>
      </c>
      <c r="E182" s="2">
        <v>3</v>
      </c>
      <c r="F182" s="4">
        <v>22162</v>
      </c>
      <c r="G182" s="2">
        <f t="shared" si="38"/>
        <v>56.397260273972606</v>
      </c>
      <c r="H182" s="2">
        <v>0</v>
      </c>
      <c r="I182" s="2">
        <v>0</v>
      </c>
      <c r="J182" s="4">
        <v>40179</v>
      </c>
      <c r="K182" s="2">
        <f t="shared" si="35"/>
        <v>7.0356164383561648</v>
      </c>
      <c r="L182" s="2">
        <v>2</v>
      </c>
      <c r="S182" s="2">
        <v>3</v>
      </c>
      <c r="T182" s="2">
        <v>0</v>
      </c>
      <c r="U182" s="2">
        <v>3</v>
      </c>
      <c r="V182" s="2" t="s">
        <v>520</v>
      </c>
      <c r="W182" s="2">
        <v>1</v>
      </c>
      <c r="X182" s="2">
        <v>84</v>
      </c>
      <c r="Y182" s="2">
        <v>1</v>
      </c>
      <c r="Z182" s="2">
        <v>1</v>
      </c>
      <c r="AA182" s="2">
        <v>1</v>
      </c>
      <c r="AB182" s="2">
        <v>1</v>
      </c>
      <c r="AC182" s="2">
        <v>1</v>
      </c>
      <c r="AD182" s="2">
        <v>0</v>
      </c>
      <c r="AE182" s="2">
        <v>1</v>
      </c>
      <c r="AF182" s="2">
        <v>0</v>
      </c>
      <c r="AG182" s="2">
        <v>0</v>
      </c>
      <c r="AH182" s="2">
        <v>0</v>
      </c>
      <c r="AI182" s="2">
        <v>0</v>
      </c>
      <c r="AJ182" s="2">
        <v>0</v>
      </c>
      <c r="AK182" s="2">
        <v>0</v>
      </c>
      <c r="AL182" s="2">
        <v>0</v>
      </c>
      <c r="AM182" s="2">
        <v>0</v>
      </c>
      <c r="AN182" s="2">
        <v>1</v>
      </c>
      <c r="AO182" s="2">
        <v>0</v>
      </c>
      <c r="AP182" s="2">
        <v>0</v>
      </c>
      <c r="AQ182" s="2">
        <v>1</v>
      </c>
      <c r="AR182" s="2">
        <v>1</v>
      </c>
      <c r="AS182" s="2">
        <v>0</v>
      </c>
      <c r="AT182" s="2">
        <v>8.8000000000000007</v>
      </c>
      <c r="AU182" s="2">
        <v>22300</v>
      </c>
      <c r="AV182" s="2">
        <v>86.1</v>
      </c>
      <c r="AW182" s="2">
        <f t="shared" si="36"/>
        <v>19200.3</v>
      </c>
      <c r="AX182" s="2">
        <v>3.2</v>
      </c>
      <c r="AY182" s="2">
        <v>2.9</v>
      </c>
      <c r="BA182" s="9"/>
      <c r="BC182" s="2">
        <v>1</v>
      </c>
      <c r="BD182" s="2">
        <v>1</v>
      </c>
      <c r="BE182" s="2">
        <v>0</v>
      </c>
      <c r="BF182" s="2">
        <v>0</v>
      </c>
      <c r="BG182" s="2">
        <v>0</v>
      </c>
      <c r="BH182" s="2">
        <v>0</v>
      </c>
      <c r="BI182" s="2">
        <v>0</v>
      </c>
      <c r="BK182" s="2">
        <v>0</v>
      </c>
      <c r="BL182" s="2">
        <v>0</v>
      </c>
      <c r="BM182" s="4"/>
      <c r="BN182" s="4">
        <v>42866</v>
      </c>
      <c r="BO182" s="4">
        <f t="shared" si="26"/>
        <v>42837</v>
      </c>
      <c r="BP182" s="4">
        <v>42837</v>
      </c>
      <c r="BQ182" s="3">
        <f t="shared" si="27"/>
        <v>90</v>
      </c>
      <c r="BR182" s="4">
        <v>42866</v>
      </c>
      <c r="BS182" s="3">
        <f t="shared" si="37"/>
        <v>119</v>
      </c>
      <c r="BT182" s="2">
        <v>1</v>
      </c>
      <c r="BU182" s="2" t="s">
        <v>74</v>
      </c>
      <c r="BV182" s="2" t="s">
        <v>724</v>
      </c>
      <c r="BX182" s="22"/>
      <c r="BY182" s="20"/>
    </row>
    <row r="183" spans="1:77" s="2" customFormat="1" x14ac:dyDescent="0.15">
      <c r="A183" s="2">
        <v>203</v>
      </c>
      <c r="C183" s="8">
        <v>100645151</v>
      </c>
      <c r="D183" s="4">
        <v>42746</v>
      </c>
      <c r="E183" s="2">
        <v>1</v>
      </c>
      <c r="F183" s="4">
        <v>25496</v>
      </c>
      <c r="G183" s="2">
        <f t="shared" si="38"/>
        <v>47.260273972602739</v>
      </c>
      <c r="H183" s="2">
        <v>1</v>
      </c>
      <c r="I183" s="2">
        <v>2</v>
      </c>
      <c r="J183" s="4">
        <v>38718</v>
      </c>
      <c r="K183" s="2">
        <f t="shared" si="35"/>
        <v>11.035616438356165</v>
      </c>
      <c r="L183" s="2">
        <v>1</v>
      </c>
      <c r="M183" s="2">
        <v>3</v>
      </c>
      <c r="N183" s="2">
        <v>1</v>
      </c>
      <c r="O183" s="2">
        <v>1</v>
      </c>
      <c r="P183" s="2">
        <v>0</v>
      </c>
      <c r="Q183" s="2">
        <v>0</v>
      </c>
      <c r="R183" s="2">
        <v>0</v>
      </c>
      <c r="T183" s="2">
        <v>1</v>
      </c>
      <c r="U183" s="2">
        <v>1</v>
      </c>
      <c r="V183" s="2" t="s">
        <v>107</v>
      </c>
      <c r="W183" s="2">
        <v>1</v>
      </c>
      <c r="X183" s="2">
        <v>2</v>
      </c>
      <c r="Y183" s="2">
        <v>0</v>
      </c>
      <c r="Z183" s="2">
        <v>1</v>
      </c>
      <c r="AA183" s="2">
        <v>1</v>
      </c>
      <c r="AB183" s="2">
        <v>1</v>
      </c>
      <c r="AC183" s="2">
        <v>0</v>
      </c>
      <c r="AD183" s="2">
        <v>0</v>
      </c>
      <c r="AE183" s="2">
        <v>0</v>
      </c>
      <c r="AF183" s="2">
        <v>0</v>
      </c>
      <c r="AG183" s="2">
        <v>0</v>
      </c>
      <c r="AH183" s="2">
        <v>1</v>
      </c>
      <c r="AI183" s="2">
        <v>0</v>
      </c>
      <c r="AJ183" s="2">
        <v>0</v>
      </c>
      <c r="AK183" s="2">
        <v>0</v>
      </c>
      <c r="AL183" s="2">
        <v>0</v>
      </c>
      <c r="AM183" s="2">
        <v>0</v>
      </c>
      <c r="AN183" s="2">
        <v>0</v>
      </c>
      <c r="AO183" s="2">
        <v>0</v>
      </c>
      <c r="AP183" s="2">
        <v>0</v>
      </c>
      <c r="AQ183" s="2">
        <v>0</v>
      </c>
      <c r="AR183" s="2">
        <v>0</v>
      </c>
      <c r="AS183" s="2">
        <v>0</v>
      </c>
      <c r="AT183" s="2">
        <v>8.3000000000000007</v>
      </c>
      <c r="AU183" s="2">
        <v>5900</v>
      </c>
      <c r="AX183" s="2">
        <v>2.9</v>
      </c>
      <c r="AY183" s="2">
        <v>0.7</v>
      </c>
      <c r="AZ183" s="2">
        <v>17</v>
      </c>
      <c r="BA183" s="9">
        <v>310</v>
      </c>
      <c r="BB183" s="2">
        <v>0</v>
      </c>
      <c r="BC183" s="2">
        <v>1</v>
      </c>
      <c r="BD183" s="2">
        <v>0</v>
      </c>
      <c r="BE183" s="2">
        <v>1</v>
      </c>
      <c r="BF183" s="2">
        <v>0</v>
      </c>
      <c r="BG183" s="2">
        <v>0</v>
      </c>
      <c r="BH183" s="2">
        <v>0</v>
      </c>
      <c r="BI183" s="2">
        <v>0</v>
      </c>
      <c r="BK183" s="2">
        <v>2</v>
      </c>
      <c r="BL183" s="2">
        <v>2</v>
      </c>
      <c r="BM183" s="4">
        <v>42779</v>
      </c>
      <c r="BN183" s="4">
        <v>42859</v>
      </c>
      <c r="BO183" s="4">
        <f t="shared" si="26"/>
        <v>42836</v>
      </c>
      <c r="BP183" s="4">
        <v>42836</v>
      </c>
      <c r="BQ183" s="3">
        <f t="shared" si="27"/>
        <v>90</v>
      </c>
      <c r="BR183" s="4">
        <v>42859</v>
      </c>
      <c r="BS183" s="3">
        <f t="shared" si="37"/>
        <v>113</v>
      </c>
      <c r="BT183" s="2">
        <v>0</v>
      </c>
      <c r="BV183" s="2" t="s">
        <v>725</v>
      </c>
      <c r="BX183" s="22"/>
      <c r="BY183" s="20"/>
    </row>
    <row r="184" spans="1:77" s="2" customFormat="1" x14ac:dyDescent="0.15">
      <c r="A184" s="2">
        <v>204</v>
      </c>
      <c r="C184" s="53">
        <v>38915976</v>
      </c>
      <c r="D184" s="4">
        <v>42747</v>
      </c>
      <c r="E184" s="2">
        <v>5</v>
      </c>
      <c r="F184" s="4">
        <v>34267</v>
      </c>
      <c r="G184" s="2">
        <f t="shared" si="38"/>
        <v>23.232876712328768</v>
      </c>
      <c r="H184" s="2">
        <v>1</v>
      </c>
      <c r="I184" s="2">
        <v>1</v>
      </c>
      <c r="J184" s="4"/>
      <c r="U184" s="2">
        <v>2</v>
      </c>
      <c r="V184" s="2" t="s">
        <v>279</v>
      </c>
      <c r="W184" s="2">
        <v>1</v>
      </c>
      <c r="Y184" s="2">
        <v>0</v>
      </c>
      <c r="Z184" s="2">
        <v>1</v>
      </c>
      <c r="AA184" s="2">
        <v>1</v>
      </c>
      <c r="AB184" s="2">
        <v>1</v>
      </c>
      <c r="AC184" s="2">
        <v>0</v>
      </c>
      <c r="AD184" s="2">
        <v>0</v>
      </c>
      <c r="AE184" s="2">
        <v>0</v>
      </c>
      <c r="AF184" s="2">
        <v>0</v>
      </c>
      <c r="AG184" s="2">
        <v>0</v>
      </c>
      <c r="AH184" s="2">
        <v>0</v>
      </c>
      <c r="AI184" s="2">
        <v>0</v>
      </c>
      <c r="AJ184" s="2">
        <v>0</v>
      </c>
      <c r="AK184" s="2">
        <v>0</v>
      </c>
      <c r="AL184" s="2">
        <v>0</v>
      </c>
      <c r="AM184" s="2">
        <v>0</v>
      </c>
      <c r="AN184" s="2">
        <v>0</v>
      </c>
      <c r="AO184" s="2">
        <v>0</v>
      </c>
      <c r="AP184" s="2">
        <v>0</v>
      </c>
      <c r="AQ184" s="2">
        <v>0</v>
      </c>
      <c r="AR184" s="2">
        <v>0</v>
      </c>
      <c r="AS184" s="2">
        <v>0</v>
      </c>
      <c r="AT184" s="2">
        <v>14.1</v>
      </c>
      <c r="AU184" s="2">
        <v>18800</v>
      </c>
      <c r="AV184" s="2">
        <v>77.599999999999994</v>
      </c>
      <c r="AW184" s="2">
        <f>(AV184*AU184)/100</f>
        <v>14588.8</v>
      </c>
      <c r="AX184" s="2">
        <v>5.0999999999999996</v>
      </c>
      <c r="AY184" s="2">
        <v>1E-3</v>
      </c>
      <c r="AZ184" s="2">
        <v>15</v>
      </c>
      <c r="BA184" s="9"/>
      <c r="BC184" s="2">
        <v>0</v>
      </c>
      <c r="BD184" s="2">
        <v>0</v>
      </c>
      <c r="BE184" s="2">
        <v>0</v>
      </c>
      <c r="BF184" s="2">
        <v>0</v>
      </c>
      <c r="BG184" s="2">
        <v>0</v>
      </c>
      <c r="BH184" s="2">
        <v>0</v>
      </c>
      <c r="BI184" s="2">
        <v>0</v>
      </c>
      <c r="BK184" s="2">
        <v>3</v>
      </c>
      <c r="BL184" s="2">
        <v>3</v>
      </c>
      <c r="BM184" s="4">
        <v>42752</v>
      </c>
      <c r="BN184" s="4">
        <v>42858</v>
      </c>
      <c r="BO184" s="4">
        <f t="shared" si="26"/>
        <v>42837</v>
      </c>
      <c r="BP184" s="4">
        <v>42837</v>
      </c>
      <c r="BQ184" s="3">
        <f t="shared" si="27"/>
        <v>90</v>
      </c>
      <c r="BR184" s="4">
        <v>42858</v>
      </c>
      <c r="BS184" s="3">
        <f t="shared" si="37"/>
        <v>111</v>
      </c>
      <c r="BT184" s="2">
        <v>1</v>
      </c>
      <c r="BU184" s="2" t="s">
        <v>59</v>
      </c>
      <c r="BV184" s="2" t="s">
        <v>726</v>
      </c>
      <c r="BX184" s="22"/>
      <c r="BY184" s="20"/>
    </row>
    <row r="185" spans="1:77" s="2" customFormat="1" ht="14.25" customHeight="1" x14ac:dyDescent="0.15">
      <c r="A185" s="2">
        <v>207</v>
      </c>
      <c r="C185" s="8">
        <v>31522043</v>
      </c>
      <c r="D185" s="4">
        <v>42752</v>
      </c>
      <c r="E185" s="2">
        <v>3</v>
      </c>
      <c r="F185" s="4">
        <v>30949</v>
      </c>
      <c r="G185" s="2">
        <f t="shared" si="38"/>
        <v>32.336986301369862</v>
      </c>
      <c r="H185" s="2">
        <v>1</v>
      </c>
      <c r="I185" s="2">
        <v>0</v>
      </c>
      <c r="J185" s="4">
        <v>38718</v>
      </c>
      <c r="K185" s="2">
        <f>(D185-J185)/365</f>
        <v>11.052054794520547</v>
      </c>
      <c r="L185" s="2">
        <v>2</v>
      </c>
      <c r="S185" s="2">
        <v>2</v>
      </c>
      <c r="T185" s="2">
        <v>0</v>
      </c>
      <c r="U185" s="2">
        <v>3</v>
      </c>
      <c r="V185" s="2" t="s">
        <v>84</v>
      </c>
      <c r="W185" s="2">
        <v>1</v>
      </c>
      <c r="X185" s="2">
        <v>2</v>
      </c>
      <c r="Y185" s="2">
        <v>0</v>
      </c>
      <c r="Z185" s="2">
        <v>1</v>
      </c>
      <c r="AA185" s="2">
        <v>1</v>
      </c>
      <c r="AB185" s="2">
        <v>1</v>
      </c>
      <c r="AC185" s="2">
        <v>0</v>
      </c>
      <c r="AD185" s="2">
        <v>0</v>
      </c>
      <c r="AE185" s="2">
        <v>1</v>
      </c>
      <c r="AF185" s="2">
        <v>0</v>
      </c>
      <c r="AG185" s="2">
        <v>0</v>
      </c>
      <c r="AH185" s="2">
        <v>1</v>
      </c>
      <c r="AI185" s="2">
        <v>0</v>
      </c>
      <c r="AJ185" s="2">
        <v>0</v>
      </c>
      <c r="AK185" s="2">
        <v>0</v>
      </c>
      <c r="AL185" s="2">
        <v>0</v>
      </c>
      <c r="AM185" s="2">
        <v>0</v>
      </c>
      <c r="AN185" s="2">
        <v>0</v>
      </c>
      <c r="AO185" s="2">
        <v>0</v>
      </c>
      <c r="AP185" s="2">
        <v>0</v>
      </c>
      <c r="AQ185" s="2">
        <v>0</v>
      </c>
      <c r="AR185" s="2">
        <v>0</v>
      </c>
      <c r="AS185" s="2">
        <v>0</v>
      </c>
      <c r="AT185" s="2">
        <v>12.6</v>
      </c>
      <c r="AU185" s="2">
        <v>8000</v>
      </c>
      <c r="AV185" s="2">
        <v>78.7</v>
      </c>
      <c r="AW185" s="2">
        <f>(AV185*AU185)/100</f>
        <v>6296</v>
      </c>
      <c r="AX185" s="2">
        <v>4.2</v>
      </c>
      <c r="AY185" s="2">
        <v>1E-3</v>
      </c>
      <c r="AZ185" s="2">
        <v>4</v>
      </c>
      <c r="BA185" s="9"/>
      <c r="BC185" s="2">
        <v>1</v>
      </c>
      <c r="BD185" s="2">
        <v>0</v>
      </c>
      <c r="BE185" s="2">
        <v>1</v>
      </c>
      <c r="BF185" s="2">
        <v>0</v>
      </c>
      <c r="BG185" s="2">
        <v>0</v>
      </c>
      <c r="BH185" s="2">
        <v>0</v>
      </c>
      <c r="BI185" s="2">
        <v>0</v>
      </c>
      <c r="BK185" s="2">
        <v>0</v>
      </c>
      <c r="BL185" s="2">
        <v>0</v>
      </c>
      <c r="BM185" s="4"/>
      <c r="BN185" s="4">
        <v>42858</v>
      </c>
      <c r="BO185" s="4">
        <f t="shared" si="26"/>
        <v>42842</v>
      </c>
      <c r="BP185" s="4">
        <v>42842</v>
      </c>
      <c r="BQ185" s="3">
        <f t="shared" si="27"/>
        <v>90</v>
      </c>
      <c r="BR185" s="4">
        <v>42858</v>
      </c>
      <c r="BS185" s="3">
        <f t="shared" si="37"/>
        <v>106</v>
      </c>
      <c r="BT185" s="2">
        <v>1</v>
      </c>
      <c r="BU185" s="2" t="s">
        <v>59</v>
      </c>
      <c r="BX185" s="22"/>
      <c r="BY185" s="20"/>
    </row>
    <row r="186" spans="1:77" s="2" customFormat="1" x14ac:dyDescent="0.15">
      <c r="A186" s="2">
        <v>208</v>
      </c>
      <c r="C186" s="8">
        <v>39439281</v>
      </c>
      <c r="D186" s="4">
        <v>42752</v>
      </c>
      <c r="E186" s="2">
        <v>3</v>
      </c>
      <c r="F186" s="4">
        <v>29688</v>
      </c>
      <c r="G186" s="2">
        <f t="shared" si="38"/>
        <v>35.791780821917811</v>
      </c>
      <c r="H186" s="2">
        <v>1</v>
      </c>
      <c r="I186" s="2">
        <v>0</v>
      </c>
      <c r="J186" s="4">
        <v>41640</v>
      </c>
      <c r="K186" s="2">
        <f>(D186-J186)/365</f>
        <v>3.0465753424657533</v>
      </c>
      <c r="L186" s="2">
        <v>2</v>
      </c>
      <c r="S186" s="2">
        <v>2</v>
      </c>
      <c r="T186" s="2">
        <v>0</v>
      </c>
      <c r="U186" s="2">
        <v>2</v>
      </c>
      <c r="V186" s="2" t="s">
        <v>130</v>
      </c>
      <c r="W186" s="2">
        <v>1</v>
      </c>
      <c r="X186" s="2">
        <v>12</v>
      </c>
      <c r="Y186" s="2">
        <v>0</v>
      </c>
      <c r="Z186" s="2">
        <v>1</v>
      </c>
      <c r="AA186" s="2">
        <v>1</v>
      </c>
      <c r="AB186" s="2">
        <v>0</v>
      </c>
      <c r="AC186" s="2">
        <v>0</v>
      </c>
      <c r="AD186" s="2">
        <v>0</v>
      </c>
      <c r="AE186" s="2">
        <v>1</v>
      </c>
      <c r="AF186" s="2">
        <v>0</v>
      </c>
      <c r="AG186" s="2">
        <v>0</v>
      </c>
      <c r="AH186" s="2">
        <v>0</v>
      </c>
      <c r="AI186" s="2">
        <v>0</v>
      </c>
      <c r="AJ186" s="2">
        <v>1</v>
      </c>
      <c r="AK186" s="2">
        <v>0</v>
      </c>
      <c r="AL186" s="2">
        <v>0</v>
      </c>
      <c r="AM186" s="2">
        <v>0</v>
      </c>
      <c r="AN186" s="2">
        <v>0</v>
      </c>
      <c r="AO186" s="2">
        <v>0</v>
      </c>
      <c r="AP186" s="2">
        <v>0</v>
      </c>
      <c r="AQ186" s="2">
        <v>0</v>
      </c>
      <c r="AR186" s="2">
        <v>0</v>
      </c>
      <c r="AS186" s="2">
        <v>0</v>
      </c>
      <c r="AT186" s="2">
        <v>12.8</v>
      </c>
      <c r="AU186" s="2">
        <v>7800</v>
      </c>
      <c r="AV186" s="2">
        <v>34.700000000000003</v>
      </c>
      <c r="AW186" s="2">
        <f>(AV186*AU186)/100</f>
        <v>2706.6</v>
      </c>
      <c r="AX186" s="2">
        <v>4.2</v>
      </c>
      <c r="AY186" s="2">
        <v>2</v>
      </c>
      <c r="AZ186" s="2">
        <v>80</v>
      </c>
      <c r="BA186" s="9"/>
      <c r="BC186" s="2">
        <v>1</v>
      </c>
      <c r="BD186" s="2">
        <v>0</v>
      </c>
      <c r="BE186" s="2">
        <v>0</v>
      </c>
      <c r="BF186" s="2">
        <v>0</v>
      </c>
      <c r="BG186" s="2">
        <v>0</v>
      </c>
      <c r="BH186" s="2">
        <v>1</v>
      </c>
      <c r="BI186" s="2">
        <v>1</v>
      </c>
      <c r="BJ186" s="4">
        <v>42756</v>
      </c>
      <c r="BK186" s="2">
        <v>0</v>
      </c>
      <c r="BL186" s="2">
        <v>0</v>
      </c>
      <c r="BM186" s="4"/>
      <c r="BN186" s="4">
        <v>42843</v>
      </c>
      <c r="BO186" s="4">
        <f t="shared" si="26"/>
        <v>42842</v>
      </c>
      <c r="BP186" s="4">
        <v>42756</v>
      </c>
      <c r="BQ186" s="3">
        <f t="shared" si="27"/>
        <v>4</v>
      </c>
      <c r="BR186" s="4">
        <v>42756</v>
      </c>
      <c r="BS186" s="3">
        <f t="shared" si="37"/>
        <v>4</v>
      </c>
      <c r="BT186" s="2">
        <v>0</v>
      </c>
      <c r="BX186" s="22"/>
      <c r="BY186" s="20"/>
    </row>
    <row r="187" spans="1:77" s="2" customFormat="1" x14ac:dyDescent="0.15">
      <c r="A187" s="2">
        <v>209</v>
      </c>
      <c r="C187" s="53">
        <v>100569658</v>
      </c>
      <c r="D187" s="4">
        <v>42747</v>
      </c>
      <c r="E187" s="2">
        <v>3</v>
      </c>
      <c r="F187" s="4">
        <v>31239</v>
      </c>
      <c r="G187" s="2">
        <f t="shared" si="38"/>
        <v>31.528767123287672</v>
      </c>
      <c r="H187" s="2">
        <v>0</v>
      </c>
      <c r="I187" s="2">
        <v>1</v>
      </c>
      <c r="J187" s="4">
        <v>42736</v>
      </c>
      <c r="K187" s="2">
        <f>(D187-J187)/365</f>
        <v>3.0136986301369864E-2</v>
      </c>
      <c r="L187" s="2">
        <v>2</v>
      </c>
      <c r="S187" s="2">
        <v>3</v>
      </c>
      <c r="T187" s="2">
        <v>0</v>
      </c>
      <c r="U187" s="2">
        <v>3</v>
      </c>
      <c r="V187" s="2" t="s">
        <v>84</v>
      </c>
      <c r="W187" s="2">
        <v>1</v>
      </c>
      <c r="X187" s="2">
        <v>2</v>
      </c>
      <c r="Y187" s="2">
        <v>0</v>
      </c>
      <c r="Z187" s="2">
        <v>1</v>
      </c>
      <c r="AA187" s="2">
        <v>0</v>
      </c>
      <c r="AB187" s="2">
        <v>0</v>
      </c>
      <c r="AC187" s="2">
        <v>0</v>
      </c>
      <c r="AD187" s="2">
        <v>0</v>
      </c>
      <c r="AE187" s="2">
        <v>0</v>
      </c>
      <c r="AF187" s="2">
        <v>0</v>
      </c>
      <c r="AG187" s="2">
        <v>0</v>
      </c>
      <c r="AH187" s="2">
        <v>0</v>
      </c>
      <c r="AI187" s="2">
        <v>0</v>
      </c>
      <c r="AJ187" s="2">
        <v>0</v>
      </c>
      <c r="AK187" s="2">
        <v>0</v>
      </c>
      <c r="AL187" s="2">
        <v>0</v>
      </c>
      <c r="AM187" s="2">
        <v>0</v>
      </c>
      <c r="AN187" s="2">
        <v>0</v>
      </c>
      <c r="AO187" s="2">
        <v>0</v>
      </c>
      <c r="AP187" s="2">
        <v>0</v>
      </c>
      <c r="AQ187" s="2">
        <v>1</v>
      </c>
      <c r="AR187" s="2">
        <v>1</v>
      </c>
      <c r="AS187" s="2">
        <v>0</v>
      </c>
      <c r="AT187" s="2">
        <v>11.9</v>
      </c>
      <c r="AU187" s="2">
        <v>8900</v>
      </c>
      <c r="AV187" s="2">
        <v>77.5</v>
      </c>
      <c r="AW187" s="2">
        <f>(AV187*AU187)/100</f>
        <v>6897.5</v>
      </c>
      <c r="AX187" s="2">
        <v>4</v>
      </c>
      <c r="AY187" s="2">
        <v>2.2000000000000002</v>
      </c>
      <c r="AZ187" s="2">
        <v>43</v>
      </c>
      <c r="BA187" s="9"/>
      <c r="BC187" s="2">
        <v>1</v>
      </c>
      <c r="BD187" s="2">
        <v>0</v>
      </c>
      <c r="BE187" s="2">
        <v>0</v>
      </c>
      <c r="BF187" s="2">
        <v>1</v>
      </c>
      <c r="BG187" s="2">
        <v>0</v>
      </c>
      <c r="BH187" s="2">
        <v>0</v>
      </c>
      <c r="BI187" s="2">
        <v>0</v>
      </c>
      <c r="BK187" s="2">
        <v>0</v>
      </c>
      <c r="BL187" s="2">
        <v>0</v>
      </c>
      <c r="BM187" s="4"/>
      <c r="BN187" s="4">
        <v>42858</v>
      </c>
      <c r="BO187" s="4">
        <f t="shared" si="26"/>
        <v>42837</v>
      </c>
      <c r="BP187" s="4">
        <v>42837</v>
      </c>
      <c r="BQ187" s="3">
        <f t="shared" si="27"/>
        <v>90</v>
      </c>
      <c r="BR187" s="4">
        <v>42858</v>
      </c>
      <c r="BS187" s="3">
        <f t="shared" si="37"/>
        <v>111</v>
      </c>
      <c r="BT187" s="2">
        <v>0</v>
      </c>
      <c r="BV187" s="2" t="s">
        <v>553</v>
      </c>
      <c r="BX187" s="22"/>
      <c r="BY187" s="20"/>
    </row>
    <row r="188" spans="1:77" s="2" customFormat="1" x14ac:dyDescent="0.15">
      <c r="A188" s="2">
        <v>210</v>
      </c>
      <c r="C188" s="8">
        <v>32917707</v>
      </c>
      <c r="D188" s="4">
        <v>42756</v>
      </c>
      <c r="E188" s="2">
        <v>1</v>
      </c>
      <c r="F188" s="4">
        <v>23443</v>
      </c>
      <c r="G188" s="2">
        <f t="shared" si="38"/>
        <v>52.912328767123284</v>
      </c>
      <c r="H188" s="2">
        <v>1</v>
      </c>
      <c r="I188" s="2">
        <v>1</v>
      </c>
      <c r="J188" s="4">
        <v>38353</v>
      </c>
      <c r="K188" s="2">
        <f>(D188-J188)/365</f>
        <v>12.063013698630137</v>
      </c>
      <c r="L188" s="2">
        <v>1</v>
      </c>
      <c r="M188" s="2">
        <v>1</v>
      </c>
      <c r="N188" s="2">
        <v>1</v>
      </c>
      <c r="O188" s="2">
        <v>1</v>
      </c>
      <c r="P188" s="2">
        <v>1</v>
      </c>
      <c r="Q188" s="2">
        <v>1</v>
      </c>
      <c r="R188" s="2">
        <v>0</v>
      </c>
      <c r="T188" s="2">
        <v>1</v>
      </c>
      <c r="U188" s="2">
        <v>1</v>
      </c>
      <c r="V188" s="2" t="s">
        <v>115</v>
      </c>
      <c r="W188" s="2">
        <v>1</v>
      </c>
      <c r="X188" s="2">
        <v>1</v>
      </c>
      <c r="Y188" s="2">
        <v>0</v>
      </c>
      <c r="Z188" s="2">
        <v>1</v>
      </c>
      <c r="AA188" s="2">
        <v>1</v>
      </c>
      <c r="AB188" s="2">
        <v>1</v>
      </c>
      <c r="AC188" s="2">
        <v>0</v>
      </c>
      <c r="AD188" s="2">
        <v>0</v>
      </c>
      <c r="AE188" s="2">
        <v>0</v>
      </c>
      <c r="AF188" s="2">
        <v>0</v>
      </c>
      <c r="AG188" s="2">
        <v>0</v>
      </c>
      <c r="AH188" s="2">
        <v>0</v>
      </c>
      <c r="AI188" s="2">
        <v>0</v>
      </c>
      <c r="AJ188" s="2">
        <v>1</v>
      </c>
      <c r="AK188" s="2">
        <v>0</v>
      </c>
      <c r="AL188" s="2">
        <v>0</v>
      </c>
      <c r="AM188" s="2">
        <v>0</v>
      </c>
      <c r="AN188" s="2">
        <v>0</v>
      </c>
      <c r="AO188" s="2">
        <v>0</v>
      </c>
      <c r="AP188" s="2">
        <v>0</v>
      </c>
      <c r="AQ188" s="2">
        <v>0</v>
      </c>
      <c r="AR188" s="2">
        <v>0</v>
      </c>
      <c r="AS188" s="2">
        <v>0</v>
      </c>
      <c r="AT188" s="2">
        <v>13.5</v>
      </c>
      <c r="AU188" s="2">
        <v>17400</v>
      </c>
      <c r="AV188" s="2">
        <v>82</v>
      </c>
      <c r="AW188" s="2">
        <f>(AV188*AU188)/100</f>
        <v>14268</v>
      </c>
      <c r="AX188" s="2">
        <v>4.0999999999999996</v>
      </c>
      <c r="AY188" s="2">
        <v>1.1000000000000001</v>
      </c>
      <c r="AZ188" s="2">
        <v>26</v>
      </c>
      <c r="BA188" s="9"/>
      <c r="BC188" s="2">
        <v>0</v>
      </c>
      <c r="BD188" s="2">
        <v>1</v>
      </c>
      <c r="BE188" s="2">
        <v>0</v>
      </c>
      <c r="BF188" s="2">
        <v>0</v>
      </c>
      <c r="BG188" s="2">
        <v>0</v>
      </c>
      <c r="BH188" s="2">
        <v>0</v>
      </c>
      <c r="BI188" s="2">
        <v>0</v>
      </c>
      <c r="BK188" s="2">
        <v>0</v>
      </c>
      <c r="BL188" s="2">
        <v>0</v>
      </c>
      <c r="BM188" s="4"/>
      <c r="BN188" s="4">
        <v>42852</v>
      </c>
      <c r="BO188" s="4">
        <f t="shared" si="26"/>
        <v>42846</v>
      </c>
      <c r="BP188" s="4">
        <v>42846</v>
      </c>
      <c r="BQ188" s="3">
        <f t="shared" si="27"/>
        <v>90</v>
      </c>
      <c r="BR188" s="4">
        <v>42852</v>
      </c>
      <c r="BS188" s="3">
        <f t="shared" si="37"/>
        <v>96</v>
      </c>
      <c r="BT188" s="2">
        <v>1</v>
      </c>
      <c r="BU188" s="2" t="s">
        <v>59</v>
      </c>
      <c r="BX188" s="28"/>
      <c r="BY188" s="20"/>
    </row>
    <row r="189" spans="1:77" s="2" customFormat="1" x14ac:dyDescent="0.15">
      <c r="A189" s="2">
        <v>212</v>
      </c>
      <c r="C189" s="53">
        <v>100389694</v>
      </c>
      <c r="D189" s="4">
        <v>42755</v>
      </c>
      <c r="E189" s="2">
        <v>5</v>
      </c>
      <c r="F189" s="4">
        <v>28915</v>
      </c>
      <c r="G189" s="2">
        <f t="shared" si="38"/>
        <v>37.917808219178085</v>
      </c>
      <c r="H189" s="2">
        <v>0</v>
      </c>
      <c r="J189" s="4"/>
      <c r="U189" s="2">
        <v>3</v>
      </c>
      <c r="V189" s="2" t="s">
        <v>554</v>
      </c>
      <c r="W189" s="2">
        <v>0</v>
      </c>
      <c r="X189" s="2">
        <v>0</v>
      </c>
      <c r="Y189" s="2">
        <v>0</v>
      </c>
      <c r="Z189" s="2">
        <v>1</v>
      </c>
      <c r="AA189" s="2">
        <v>0</v>
      </c>
      <c r="AB189" s="2">
        <v>0</v>
      </c>
      <c r="AC189" s="2">
        <v>0</v>
      </c>
      <c r="AD189" s="2">
        <v>0</v>
      </c>
      <c r="AE189" s="2">
        <v>0</v>
      </c>
      <c r="AF189" s="2">
        <v>0</v>
      </c>
      <c r="AG189" s="2">
        <v>0</v>
      </c>
      <c r="AH189" s="2">
        <v>0</v>
      </c>
      <c r="AI189" s="2">
        <v>0</v>
      </c>
      <c r="AJ189" s="2">
        <v>0</v>
      </c>
      <c r="AK189" s="2">
        <v>0</v>
      </c>
      <c r="AL189" s="2">
        <v>0</v>
      </c>
      <c r="AM189" s="2">
        <v>0</v>
      </c>
      <c r="AN189" s="2">
        <v>0</v>
      </c>
      <c r="AO189" s="2">
        <v>0</v>
      </c>
      <c r="AP189" s="2">
        <v>0</v>
      </c>
      <c r="AQ189" s="2">
        <v>0</v>
      </c>
      <c r="AR189" s="2">
        <v>0</v>
      </c>
      <c r="AS189" s="2">
        <v>0</v>
      </c>
      <c r="AT189" s="2">
        <v>15</v>
      </c>
      <c r="AU189" s="2">
        <v>11800</v>
      </c>
      <c r="AX189" s="2">
        <v>4.0999999999999996</v>
      </c>
      <c r="BA189" s="9"/>
      <c r="BC189" s="2">
        <v>0</v>
      </c>
      <c r="BD189" s="2">
        <v>0</v>
      </c>
      <c r="BE189" s="2">
        <v>0</v>
      </c>
      <c r="BF189" s="2">
        <v>0</v>
      </c>
      <c r="BG189" s="2">
        <v>0</v>
      </c>
      <c r="BH189" s="2">
        <v>0</v>
      </c>
      <c r="BK189" s="2">
        <v>0</v>
      </c>
      <c r="BM189" s="4"/>
      <c r="BN189" s="4"/>
      <c r="BO189" s="4">
        <f t="shared" si="26"/>
        <v>42845</v>
      </c>
      <c r="BP189" s="4">
        <v>42845</v>
      </c>
      <c r="BQ189" s="3">
        <f t="shared" si="27"/>
        <v>90</v>
      </c>
      <c r="BS189" s="3"/>
      <c r="BT189" s="2">
        <v>0</v>
      </c>
      <c r="BV189" s="2" t="s">
        <v>555</v>
      </c>
      <c r="BX189" s="22"/>
      <c r="BY189" s="20"/>
    </row>
    <row r="190" spans="1:77" s="2" customFormat="1" x14ac:dyDescent="0.15">
      <c r="A190" s="2">
        <v>213</v>
      </c>
      <c r="C190" s="53">
        <v>100328668</v>
      </c>
      <c r="D190" s="4">
        <v>42759</v>
      </c>
      <c r="E190" s="2">
        <v>1</v>
      </c>
      <c r="F190" s="4">
        <v>35283</v>
      </c>
      <c r="G190" s="2">
        <f t="shared" si="38"/>
        <v>20.482191780821918</v>
      </c>
      <c r="H190" s="2">
        <v>1</v>
      </c>
      <c r="I190" s="2">
        <v>0</v>
      </c>
      <c r="J190" s="4">
        <v>41640</v>
      </c>
      <c r="K190" s="2">
        <f>(D190-J190)/365</f>
        <v>3.0657534246575344</v>
      </c>
      <c r="L190" s="2">
        <v>1</v>
      </c>
      <c r="M190" s="2">
        <v>1</v>
      </c>
      <c r="N190" s="2">
        <v>1</v>
      </c>
      <c r="O190" s="2">
        <v>1</v>
      </c>
      <c r="P190" s="2">
        <v>0</v>
      </c>
      <c r="Q190" s="2">
        <v>0</v>
      </c>
      <c r="R190" s="2">
        <v>0</v>
      </c>
      <c r="T190" s="2">
        <v>0</v>
      </c>
      <c r="U190" s="2">
        <v>1</v>
      </c>
      <c r="V190" s="2" t="s">
        <v>556</v>
      </c>
      <c r="W190" s="2">
        <v>1</v>
      </c>
      <c r="X190" s="2">
        <v>1</v>
      </c>
      <c r="Y190" s="2">
        <v>1</v>
      </c>
      <c r="Z190" s="2">
        <v>1</v>
      </c>
      <c r="AA190" s="2">
        <v>1</v>
      </c>
      <c r="AB190" s="2">
        <v>1</v>
      </c>
      <c r="AC190" s="2">
        <v>0</v>
      </c>
      <c r="AD190" s="2">
        <v>0</v>
      </c>
      <c r="AE190" s="2">
        <v>0</v>
      </c>
      <c r="AF190" s="2">
        <v>1</v>
      </c>
      <c r="AG190" s="2">
        <v>0</v>
      </c>
      <c r="AH190" s="2">
        <v>1</v>
      </c>
      <c r="AI190" s="2">
        <v>0</v>
      </c>
      <c r="AJ190" s="2">
        <v>1</v>
      </c>
      <c r="AK190" s="2">
        <v>0</v>
      </c>
      <c r="AL190" s="2">
        <v>0</v>
      </c>
      <c r="AM190" s="2">
        <v>0</v>
      </c>
      <c r="AN190" s="2">
        <v>0</v>
      </c>
      <c r="AO190" s="2">
        <v>0</v>
      </c>
      <c r="AP190" s="2">
        <v>0</v>
      </c>
      <c r="AQ190" s="2">
        <v>0</v>
      </c>
      <c r="AR190" s="2">
        <v>0</v>
      </c>
      <c r="AS190" s="2">
        <v>0</v>
      </c>
      <c r="AT190" s="2">
        <v>11.8</v>
      </c>
      <c r="AU190" s="2">
        <v>16900</v>
      </c>
      <c r="AV190" s="2">
        <v>86.8</v>
      </c>
      <c r="AW190" s="2">
        <f>(AV190*AU190)/100</f>
        <v>14669.2</v>
      </c>
      <c r="AX190" s="2">
        <v>4.0999999999999996</v>
      </c>
      <c r="AY190" s="2">
        <v>8.6999999999999993</v>
      </c>
      <c r="AZ190" s="2">
        <v>86</v>
      </c>
      <c r="BA190" s="9"/>
      <c r="BC190" s="2">
        <v>0</v>
      </c>
      <c r="BD190" s="2">
        <v>1</v>
      </c>
      <c r="BE190" s="2">
        <v>0</v>
      </c>
      <c r="BF190" s="2">
        <v>0</v>
      </c>
      <c r="BG190" s="2">
        <v>0</v>
      </c>
      <c r="BH190" s="2">
        <v>0</v>
      </c>
      <c r="BI190" s="2">
        <v>0</v>
      </c>
      <c r="BK190" s="2">
        <v>0</v>
      </c>
      <c r="BL190" s="2">
        <v>0</v>
      </c>
      <c r="BM190" s="4"/>
      <c r="BN190" s="4">
        <v>42865</v>
      </c>
      <c r="BO190" s="4">
        <f t="shared" si="26"/>
        <v>42849</v>
      </c>
      <c r="BP190" s="4">
        <v>42849</v>
      </c>
      <c r="BQ190" s="3">
        <f t="shared" si="27"/>
        <v>90</v>
      </c>
      <c r="BR190" s="4">
        <v>42865</v>
      </c>
      <c r="BS190" s="3">
        <f t="shared" ref="BS190:BS221" si="39">(BR190-D190)</f>
        <v>106</v>
      </c>
      <c r="BT190" s="2">
        <v>1</v>
      </c>
      <c r="BU190" s="2" t="s">
        <v>557</v>
      </c>
      <c r="BX190" s="22"/>
      <c r="BY190" s="20"/>
    </row>
    <row r="191" spans="1:77" s="2" customFormat="1" x14ac:dyDescent="0.15">
      <c r="A191" s="2">
        <v>214</v>
      </c>
      <c r="C191" s="8">
        <v>37037771</v>
      </c>
      <c r="D191" s="4">
        <v>42758</v>
      </c>
      <c r="E191" s="2">
        <v>1</v>
      </c>
      <c r="F191" s="4">
        <v>22448</v>
      </c>
      <c r="G191" s="2">
        <f t="shared" si="38"/>
        <v>55.643835616438359</v>
      </c>
      <c r="H191" s="2">
        <v>1</v>
      </c>
      <c r="I191" s="2">
        <v>1</v>
      </c>
      <c r="J191" s="4">
        <v>32509</v>
      </c>
      <c r="K191" s="2">
        <f>(D191-J191)/365</f>
        <v>28.079452054794519</v>
      </c>
      <c r="L191" s="2">
        <v>1</v>
      </c>
      <c r="M191" s="2">
        <v>3</v>
      </c>
      <c r="N191" s="2">
        <v>1</v>
      </c>
      <c r="O191" s="2">
        <v>1</v>
      </c>
      <c r="P191" s="2">
        <v>1</v>
      </c>
      <c r="Q191" s="2">
        <v>0</v>
      </c>
      <c r="R191" s="2">
        <v>0</v>
      </c>
      <c r="T191" s="2">
        <v>1</v>
      </c>
      <c r="U191" s="2">
        <v>1</v>
      </c>
      <c r="V191" s="2" t="s">
        <v>82</v>
      </c>
      <c r="W191" s="2">
        <v>1</v>
      </c>
      <c r="X191" s="2">
        <v>19</v>
      </c>
      <c r="Y191" s="2">
        <v>1</v>
      </c>
      <c r="Z191" s="2">
        <v>1</v>
      </c>
      <c r="AA191" s="2">
        <v>1</v>
      </c>
      <c r="AB191" s="2">
        <v>0</v>
      </c>
      <c r="AC191" s="2">
        <v>0</v>
      </c>
      <c r="AD191" s="2">
        <v>0</v>
      </c>
      <c r="AE191" s="2">
        <v>0</v>
      </c>
      <c r="AF191" s="2">
        <v>0</v>
      </c>
      <c r="AG191" s="2">
        <v>0</v>
      </c>
      <c r="AH191" s="2">
        <v>0</v>
      </c>
      <c r="AI191" s="2">
        <v>0</v>
      </c>
      <c r="AJ191" s="2">
        <v>0</v>
      </c>
      <c r="AK191" s="2">
        <v>1</v>
      </c>
      <c r="AL191" s="2">
        <v>0</v>
      </c>
      <c r="AM191" s="2">
        <v>0</v>
      </c>
      <c r="AN191" s="2">
        <v>0</v>
      </c>
      <c r="AO191" s="2">
        <v>0</v>
      </c>
      <c r="AP191" s="2">
        <v>0</v>
      </c>
      <c r="AQ191" s="2">
        <v>0</v>
      </c>
      <c r="AR191" s="2">
        <v>0</v>
      </c>
      <c r="AS191" s="2">
        <v>0</v>
      </c>
      <c r="AT191" s="2">
        <v>11.7</v>
      </c>
      <c r="AU191" s="2">
        <v>6900</v>
      </c>
      <c r="AV191" s="2">
        <v>70.099999999999994</v>
      </c>
      <c r="AW191" s="2">
        <f>(AV191*AU191)/100</f>
        <v>4836.8999999999996</v>
      </c>
      <c r="AX191" s="2">
        <v>3.9</v>
      </c>
      <c r="AY191" s="2">
        <v>4.2</v>
      </c>
      <c r="AZ191" s="2">
        <v>44</v>
      </c>
      <c r="BA191" s="9"/>
      <c r="BC191" s="2">
        <v>0</v>
      </c>
      <c r="BD191" s="2">
        <v>1</v>
      </c>
      <c r="BE191" s="2">
        <v>0</v>
      </c>
      <c r="BF191" s="2">
        <v>0</v>
      </c>
      <c r="BG191" s="2">
        <v>0</v>
      </c>
      <c r="BH191" s="2">
        <v>0</v>
      </c>
      <c r="BI191" s="2">
        <v>0</v>
      </c>
      <c r="BK191" s="2">
        <v>0</v>
      </c>
      <c r="BL191" s="2">
        <v>0</v>
      </c>
      <c r="BM191" s="4"/>
      <c r="BN191" s="4">
        <v>42865</v>
      </c>
      <c r="BO191" s="4">
        <f t="shared" si="26"/>
        <v>42848</v>
      </c>
      <c r="BP191" s="4">
        <v>42848</v>
      </c>
      <c r="BQ191" s="3">
        <f t="shared" si="27"/>
        <v>90</v>
      </c>
      <c r="BR191" s="4">
        <v>42865</v>
      </c>
      <c r="BS191" s="3">
        <f t="shared" si="39"/>
        <v>107</v>
      </c>
      <c r="BT191" s="2">
        <v>1</v>
      </c>
      <c r="BU191" s="2" t="s">
        <v>482</v>
      </c>
      <c r="BV191" s="2" t="s">
        <v>730</v>
      </c>
      <c r="BX191" s="22"/>
      <c r="BY191" s="20"/>
    </row>
    <row r="192" spans="1:77" s="2" customFormat="1" x14ac:dyDescent="0.15">
      <c r="A192" s="2">
        <v>215</v>
      </c>
      <c r="C192" s="53">
        <v>100695374</v>
      </c>
      <c r="D192" s="4">
        <v>42745</v>
      </c>
      <c r="E192" s="2">
        <v>1</v>
      </c>
      <c r="F192" s="4">
        <v>31008</v>
      </c>
      <c r="G192" s="2">
        <f t="shared" si="38"/>
        <v>32.156164383561645</v>
      </c>
      <c r="H192" s="2">
        <v>0</v>
      </c>
      <c r="I192" s="2">
        <v>0</v>
      </c>
      <c r="J192" s="4">
        <v>42736</v>
      </c>
      <c r="K192" s="2">
        <f>(D192-J192)/365</f>
        <v>2.4657534246575342E-2</v>
      </c>
      <c r="L192" s="2">
        <v>1</v>
      </c>
      <c r="M192" s="2">
        <v>1</v>
      </c>
      <c r="N192" s="2">
        <v>0</v>
      </c>
      <c r="O192" s="2">
        <v>0</v>
      </c>
      <c r="P192" s="2">
        <v>0</v>
      </c>
      <c r="Q192" s="2">
        <v>0</v>
      </c>
      <c r="R192" s="2">
        <v>0</v>
      </c>
      <c r="T192" s="2">
        <v>0</v>
      </c>
      <c r="U192" s="2">
        <v>1</v>
      </c>
      <c r="V192" s="2" t="s">
        <v>556</v>
      </c>
      <c r="W192" s="2">
        <v>1</v>
      </c>
      <c r="X192" s="2">
        <v>16</v>
      </c>
      <c r="Y192" s="2">
        <v>0</v>
      </c>
      <c r="Z192" s="2">
        <v>0</v>
      </c>
      <c r="AA192" s="2">
        <v>1</v>
      </c>
      <c r="AB192" s="2">
        <v>0</v>
      </c>
      <c r="AC192" s="2">
        <v>0</v>
      </c>
      <c r="AD192" s="2">
        <v>0</v>
      </c>
      <c r="AE192" s="2">
        <v>0</v>
      </c>
      <c r="AF192" s="2">
        <v>0</v>
      </c>
      <c r="AG192" s="2">
        <v>0</v>
      </c>
      <c r="AH192" s="2">
        <v>0</v>
      </c>
      <c r="AI192" s="2">
        <v>0</v>
      </c>
      <c r="AJ192" s="2">
        <v>0</v>
      </c>
      <c r="AK192" s="2">
        <v>0</v>
      </c>
      <c r="AL192" s="2">
        <v>0</v>
      </c>
      <c r="AM192" s="2">
        <v>0</v>
      </c>
      <c r="AN192" s="2">
        <v>0</v>
      </c>
      <c r="AO192" s="2">
        <v>0</v>
      </c>
      <c r="AP192" s="2">
        <v>0</v>
      </c>
      <c r="AQ192" s="2">
        <v>0</v>
      </c>
      <c r="AR192" s="2">
        <v>0</v>
      </c>
      <c r="AS192" s="2">
        <v>0</v>
      </c>
      <c r="AT192" s="2">
        <v>13.9</v>
      </c>
      <c r="AU192" s="2">
        <v>12800</v>
      </c>
      <c r="AV192" s="2">
        <v>81.3</v>
      </c>
      <c r="AW192" s="2">
        <f>(AV192*AU192)/100</f>
        <v>10406.4</v>
      </c>
      <c r="AX192" s="2">
        <v>4.2</v>
      </c>
      <c r="AY192" s="2">
        <v>3.2</v>
      </c>
      <c r="AZ192" s="2">
        <v>26</v>
      </c>
      <c r="BA192" s="9"/>
      <c r="BC192" s="2">
        <v>1</v>
      </c>
      <c r="BD192" s="2">
        <v>0</v>
      </c>
      <c r="BE192" s="2">
        <v>0</v>
      </c>
      <c r="BF192" s="2">
        <v>0</v>
      </c>
      <c r="BG192" s="2">
        <v>0</v>
      </c>
      <c r="BH192" s="2">
        <v>0</v>
      </c>
      <c r="BI192" s="2">
        <v>0</v>
      </c>
      <c r="BK192" s="2">
        <v>0</v>
      </c>
      <c r="BL192" s="2">
        <v>0</v>
      </c>
      <c r="BM192" s="4"/>
      <c r="BN192" s="4">
        <v>42933</v>
      </c>
      <c r="BO192" s="4">
        <f t="shared" si="26"/>
        <v>42835</v>
      </c>
      <c r="BP192" s="4">
        <v>42933</v>
      </c>
      <c r="BQ192" s="3">
        <f t="shared" si="27"/>
        <v>188</v>
      </c>
      <c r="BR192" s="4">
        <v>42779</v>
      </c>
      <c r="BS192" s="3">
        <f t="shared" si="39"/>
        <v>34</v>
      </c>
      <c r="BT192" s="2">
        <v>0</v>
      </c>
      <c r="BV192" s="2" t="s">
        <v>731</v>
      </c>
      <c r="BX192" s="22"/>
      <c r="BY192" s="20"/>
    </row>
    <row r="193" spans="1:77" s="2" customFormat="1" x14ac:dyDescent="0.15">
      <c r="A193" s="2">
        <v>216</v>
      </c>
      <c r="C193" s="8">
        <v>28446949</v>
      </c>
      <c r="D193" s="4">
        <v>42760</v>
      </c>
      <c r="E193" s="2">
        <v>1</v>
      </c>
      <c r="F193" s="4">
        <v>13126</v>
      </c>
      <c r="G193" s="2">
        <f t="shared" si="38"/>
        <v>81.189041095890417</v>
      </c>
      <c r="H193" s="2">
        <v>1</v>
      </c>
      <c r="I193" s="2">
        <v>0</v>
      </c>
      <c r="J193" s="4">
        <v>37622</v>
      </c>
      <c r="K193" s="2">
        <f>(D193-J193)/365</f>
        <v>14.076712328767123</v>
      </c>
      <c r="L193" s="2">
        <v>1</v>
      </c>
      <c r="M193" s="2">
        <v>1</v>
      </c>
      <c r="N193" s="2">
        <v>1</v>
      </c>
      <c r="O193" s="2">
        <v>1</v>
      </c>
      <c r="P193" s="2">
        <v>0</v>
      </c>
      <c r="Q193" s="2">
        <v>0</v>
      </c>
      <c r="R193" s="2">
        <v>1</v>
      </c>
      <c r="T193" s="2">
        <v>0</v>
      </c>
      <c r="U193" s="2">
        <v>3</v>
      </c>
      <c r="V193" s="2" t="s">
        <v>560</v>
      </c>
      <c r="W193" s="2">
        <v>1</v>
      </c>
      <c r="X193" s="2">
        <v>7</v>
      </c>
      <c r="Y193" s="2">
        <v>0</v>
      </c>
      <c r="Z193" s="2">
        <v>1</v>
      </c>
      <c r="AA193" s="2">
        <v>1</v>
      </c>
      <c r="AB193" s="2">
        <v>0</v>
      </c>
      <c r="AC193" s="2">
        <v>0</v>
      </c>
      <c r="AD193" s="2">
        <v>0</v>
      </c>
      <c r="AE193" s="2">
        <v>0</v>
      </c>
      <c r="AF193" s="2">
        <v>1</v>
      </c>
      <c r="AG193" s="2">
        <v>0</v>
      </c>
      <c r="AH193" s="2">
        <v>0</v>
      </c>
      <c r="AI193" s="2">
        <v>1</v>
      </c>
      <c r="AJ193" s="2">
        <v>0</v>
      </c>
      <c r="AK193" s="2">
        <v>0</v>
      </c>
      <c r="AL193" s="2">
        <v>0</v>
      </c>
      <c r="AM193" s="2">
        <v>0</v>
      </c>
      <c r="AN193" s="2">
        <v>0</v>
      </c>
      <c r="AO193" s="2">
        <v>0</v>
      </c>
      <c r="AP193" s="2">
        <v>0</v>
      </c>
      <c r="AQ193" s="2">
        <v>0</v>
      </c>
      <c r="AR193" s="2">
        <v>0</v>
      </c>
      <c r="AS193" s="2">
        <v>0</v>
      </c>
      <c r="AT193" s="2">
        <v>10.8</v>
      </c>
      <c r="AU193" s="2">
        <v>4300</v>
      </c>
      <c r="AV193" s="2">
        <v>61.8</v>
      </c>
      <c r="AW193" s="2">
        <f>(AV193*AU193)/100</f>
        <v>2657.4</v>
      </c>
      <c r="AX193" s="2">
        <v>3</v>
      </c>
      <c r="AY193" s="2">
        <v>5</v>
      </c>
      <c r="AZ193" s="2">
        <v>43</v>
      </c>
      <c r="BA193" s="9"/>
      <c r="BC193" s="2">
        <v>1</v>
      </c>
      <c r="BD193" s="2">
        <v>0</v>
      </c>
      <c r="BE193" s="2">
        <v>0</v>
      </c>
      <c r="BF193" s="2">
        <v>0</v>
      </c>
      <c r="BG193" s="2">
        <v>0</v>
      </c>
      <c r="BH193" s="2">
        <v>0</v>
      </c>
      <c r="BI193" s="2">
        <v>0</v>
      </c>
      <c r="BK193" s="2">
        <v>0</v>
      </c>
      <c r="BL193" s="2">
        <v>0</v>
      </c>
      <c r="BM193" s="4"/>
      <c r="BN193" s="4">
        <v>42933</v>
      </c>
      <c r="BO193" s="4">
        <f t="shared" si="26"/>
        <v>42850</v>
      </c>
      <c r="BP193" s="4">
        <v>42933</v>
      </c>
      <c r="BQ193" s="3">
        <f t="shared" si="27"/>
        <v>173</v>
      </c>
      <c r="BR193" s="4">
        <v>42793</v>
      </c>
      <c r="BS193" s="3">
        <f t="shared" si="39"/>
        <v>33</v>
      </c>
      <c r="BT193" s="2">
        <v>0</v>
      </c>
      <c r="BX193" s="22"/>
      <c r="BY193" s="20"/>
    </row>
    <row r="194" spans="1:77" s="2" customFormat="1" x14ac:dyDescent="0.15">
      <c r="A194" s="2">
        <v>217</v>
      </c>
      <c r="C194" s="53">
        <v>22565011</v>
      </c>
      <c r="D194" s="4">
        <v>42766</v>
      </c>
      <c r="E194" s="2">
        <v>3</v>
      </c>
      <c r="F194" s="4">
        <v>20596</v>
      </c>
      <c r="H194" s="2">
        <v>0</v>
      </c>
      <c r="I194" s="2">
        <v>1</v>
      </c>
      <c r="J194" s="4">
        <v>32509</v>
      </c>
      <c r="L194" s="2">
        <v>2</v>
      </c>
      <c r="S194" s="2">
        <v>3</v>
      </c>
      <c r="T194" s="2">
        <v>0</v>
      </c>
      <c r="U194" s="2">
        <v>1</v>
      </c>
      <c r="V194" s="2" t="s">
        <v>115</v>
      </c>
      <c r="W194" s="2">
        <v>1</v>
      </c>
      <c r="X194" s="2">
        <v>1</v>
      </c>
      <c r="Y194" s="2">
        <v>0</v>
      </c>
      <c r="Z194" s="2">
        <v>1</v>
      </c>
      <c r="AA194" s="2">
        <v>1</v>
      </c>
      <c r="AB194" s="2">
        <v>1</v>
      </c>
      <c r="AC194" s="2">
        <v>1</v>
      </c>
      <c r="AD194" s="2">
        <v>0</v>
      </c>
      <c r="AE194" s="2">
        <v>0</v>
      </c>
      <c r="AF194" s="2">
        <v>0</v>
      </c>
      <c r="AG194" s="2">
        <v>0</v>
      </c>
      <c r="AH194" s="2">
        <v>1</v>
      </c>
      <c r="AI194" s="2">
        <v>0</v>
      </c>
      <c r="AJ194" s="2">
        <v>0</v>
      </c>
      <c r="AK194" s="2">
        <v>0</v>
      </c>
      <c r="AL194" s="2">
        <v>0</v>
      </c>
      <c r="AM194" s="2">
        <v>0</v>
      </c>
      <c r="AN194" s="2">
        <v>0</v>
      </c>
      <c r="AO194" s="2">
        <v>0</v>
      </c>
      <c r="AP194" s="2">
        <v>0</v>
      </c>
      <c r="AQ194" s="2">
        <v>0</v>
      </c>
      <c r="AR194" s="2">
        <v>0</v>
      </c>
      <c r="AS194" s="2">
        <v>0</v>
      </c>
      <c r="AT194" s="2">
        <v>16.2</v>
      </c>
      <c r="AU194" s="2">
        <v>9800</v>
      </c>
      <c r="AV194" s="2">
        <v>82.4</v>
      </c>
      <c r="AX194" s="2">
        <v>4.4000000000000004</v>
      </c>
      <c r="AY194" s="2">
        <v>0.7</v>
      </c>
      <c r="AZ194" s="2">
        <v>28</v>
      </c>
      <c r="BA194" s="9"/>
      <c r="BC194" s="2">
        <v>0</v>
      </c>
      <c r="BD194" s="2">
        <v>0</v>
      </c>
      <c r="BE194" s="2">
        <v>0</v>
      </c>
      <c r="BF194" s="2">
        <v>0</v>
      </c>
      <c r="BG194" s="2">
        <v>0</v>
      </c>
      <c r="BH194" s="2">
        <v>0</v>
      </c>
      <c r="BI194" s="2">
        <v>0</v>
      </c>
      <c r="BK194" s="2">
        <v>0</v>
      </c>
      <c r="BL194" s="2">
        <v>0</v>
      </c>
      <c r="BM194" s="4"/>
      <c r="BN194" s="4">
        <v>42933</v>
      </c>
      <c r="BO194" s="4">
        <f t="shared" ref="BO194:BO257" si="40">(D194+90)</f>
        <v>42856</v>
      </c>
      <c r="BP194" s="4">
        <v>42933</v>
      </c>
      <c r="BQ194" s="3">
        <f t="shared" ref="BQ194:BQ257" si="41">(BP194-D194)</f>
        <v>167</v>
      </c>
      <c r="BR194" s="4">
        <v>42844</v>
      </c>
      <c r="BS194" s="3">
        <f t="shared" si="39"/>
        <v>78</v>
      </c>
      <c r="BT194" s="2">
        <v>0</v>
      </c>
      <c r="BV194" s="2" t="s">
        <v>732</v>
      </c>
      <c r="BX194" s="22"/>
      <c r="BY194" s="20"/>
    </row>
    <row r="195" spans="1:77" s="2" customFormat="1" x14ac:dyDescent="0.15">
      <c r="A195" s="2">
        <v>218</v>
      </c>
      <c r="C195" s="53">
        <v>27349134</v>
      </c>
      <c r="D195" s="4">
        <v>42765</v>
      </c>
      <c r="E195" s="2">
        <v>3</v>
      </c>
      <c r="F195" s="4">
        <v>17221</v>
      </c>
      <c r="H195" s="2">
        <v>0</v>
      </c>
      <c r="I195" s="2">
        <v>1</v>
      </c>
      <c r="J195" s="4">
        <v>27395</v>
      </c>
      <c r="L195" s="2">
        <v>2</v>
      </c>
      <c r="S195" s="2">
        <v>3</v>
      </c>
      <c r="T195" s="2">
        <v>0</v>
      </c>
      <c r="U195" s="2">
        <v>3</v>
      </c>
      <c r="V195" s="2" t="s">
        <v>733</v>
      </c>
      <c r="W195" s="2">
        <v>1</v>
      </c>
      <c r="X195" s="2">
        <v>3</v>
      </c>
      <c r="Y195" s="2">
        <v>0</v>
      </c>
      <c r="Z195" s="2">
        <v>1</v>
      </c>
      <c r="AA195" s="2">
        <v>1</v>
      </c>
      <c r="AB195" s="2">
        <v>0</v>
      </c>
      <c r="AC195" s="2">
        <v>1</v>
      </c>
      <c r="AD195" s="2">
        <v>0</v>
      </c>
      <c r="AE195" s="2">
        <v>0</v>
      </c>
      <c r="AF195" s="2">
        <v>0</v>
      </c>
      <c r="AG195" s="2">
        <v>0</v>
      </c>
      <c r="AH195" s="2">
        <v>0</v>
      </c>
      <c r="AI195" s="2">
        <v>0</v>
      </c>
      <c r="AJ195" s="2">
        <v>1</v>
      </c>
      <c r="AK195" s="2">
        <v>0</v>
      </c>
      <c r="AL195" s="2">
        <v>0</v>
      </c>
      <c r="AM195" s="2">
        <v>0</v>
      </c>
      <c r="AN195" s="2">
        <v>0</v>
      </c>
      <c r="AO195" s="2">
        <v>0</v>
      </c>
      <c r="AP195" s="2">
        <v>0</v>
      </c>
      <c r="AQ195" s="2">
        <v>0</v>
      </c>
      <c r="AR195" s="2">
        <v>0</v>
      </c>
      <c r="AS195" s="2">
        <v>0</v>
      </c>
      <c r="AT195" s="2">
        <v>13.6</v>
      </c>
      <c r="AU195" s="2">
        <v>10200</v>
      </c>
      <c r="AV195" s="2">
        <v>63.4</v>
      </c>
      <c r="AX195" s="2">
        <v>3.7</v>
      </c>
      <c r="AY195" s="2">
        <v>3.6</v>
      </c>
      <c r="AZ195" s="2">
        <v>83</v>
      </c>
      <c r="BA195" s="9"/>
      <c r="BC195" s="2">
        <v>1</v>
      </c>
      <c r="BD195" s="2">
        <v>0</v>
      </c>
      <c r="BE195" s="2">
        <v>0</v>
      </c>
      <c r="BF195" s="2">
        <v>0</v>
      </c>
      <c r="BG195" s="2">
        <v>0</v>
      </c>
      <c r="BH195" s="2">
        <v>1</v>
      </c>
      <c r="BI195" s="2">
        <v>1</v>
      </c>
      <c r="BJ195" s="4">
        <v>42779</v>
      </c>
      <c r="BK195" s="2">
        <v>1</v>
      </c>
      <c r="BL195" s="2">
        <v>1</v>
      </c>
      <c r="BM195" s="4">
        <v>42779</v>
      </c>
      <c r="BN195" s="4">
        <v>42850</v>
      </c>
      <c r="BO195" s="4">
        <f t="shared" si="40"/>
        <v>42855</v>
      </c>
      <c r="BP195" s="4">
        <v>42779</v>
      </c>
      <c r="BQ195" s="3">
        <f t="shared" si="41"/>
        <v>14</v>
      </c>
      <c r="BR195" s="4">
        <v>42779</v>
      </c>
      <c r="BS195" s="3">
        <f t="shared" si="39"/>
        <v>14</v>
      </c>
      <c r="BT195" s="2">
        <v>1</v>
      </c>
      <c r="BU195" s="2" t="s">
        <v>74</v>
      </c>
      <c r="BX195" s="22"/>
      <c r="BY195" s="20"/>
    </row>
    <row r="196" spans="1:77" s="2" customFormat="1" x14ac:dyDescent="0.15">
      <c r="A196" s="2">
        <v>219</v>
      </c>
      <c r="C196" s="53">
        <v>35358031</v>
      </c>
      <c r="D196" s="4">
        <v>42715</v>
      </c>
      <c r="E196" s="2">
        <v>3</v>
      </c>
      <c r="F196" s="4">
        <v>32221</v>
      </c>
      <c r="H196" s="2">
        <v>0</v>
      </c>
      <c r="I196" s="2">
        <v>0</v>
      </c>
      <c r="J196" s="4">
        <v>42583</v>
      </c>
      <c r="L196" s="2">
        <v>2</v>
      </c>
      <c r="S196" s="2">
        <v>2</v>
      </c>
      <c r="T196" s="2">
        <v>0</v>
      </c>
      <c r="U196" s="2">
        <v>2</v>
      </c>
      <c r="V196" s="2" t="s">
        <v>136</v>
      </c>
      <c r="W196" s="2">
        <v>0</v>
      </c>
      <c r="X196" s="2">
        <v>0</v>
      </c>
      <c r="Y196" s="2">
        <v>0</v>
      </c>
      <c r="Z196" s="2">
        <v>1</v>
      </c>
      <c r="AA196" s="2">
        <v>1</v>
      </c>
      <c r="AB196" s="2">
        <v>0</v>
      </c>
      <c r="AC196" s="2">
        <v>0</v>
      </c>
      <c r="AD196" s="2">
        <v>0</v>
      </c>
      <c r="AE196" s="2">
        <v>0</v>
      </c>
      <c r="AF196" s="2">
        <v>0</v>
      </c>
      <c r="AG196" s="2">
        <v>0</v>
      </c>
      <c r="AH196" s="2">
        <v>0</v>
      </c>
      <c r="AI196" s="2">
        <v>0</v>
      </c>
      <c r="AJ196" s="2">
        <v>0</v>
      </c>
      <c r="AK196" s="2">
        <v>0</v>
      </c>
      <c r="AL196" s="2">
        <v>0</v>
      </c>
      <c r="AM196" s="2">
        <v>0</v>
      </c>
      <c r="AN196" s="2">
        <v>0</v>
      </c>
      <c r="AO196" s="2">
        <v>0</v>
      </c>
      <c r="AP196" s="2">
        <v>0</v>
      </c>
      <c r="AQ196" s="2">
        <v>0</v>
      </c>
      <c r="AR196" s="2">
        <v>0</v>
      </c>
      <c r="AS196" s="2">
        <v>0</v>
      </c>
      <c r="AT196" s="2">
        <v>14.3</v>
      </c>
      <c r="AU196" s="2">
        <v>5500</v>
      </c>
      <c r="AV196" s="2">
        <v>47.6</v>
      </c>
      <c r="AX196" s="2">
        <v>4.5</v>
      </c>
      <c r="AY196" s="2">
        <v>0.7</v>
      </c>
      <c r="AZ196" s="2">
        <v>4</v>
      </c>
      <c r="BA196" s="9"/>
      <c r="BC196" s="2">
        <v>1</v>
      </c>
      <c r="BD196" s="2">
        <v>0</v>
      </c>
      <c r="BE196" s="2">
        <v>0</v>
      </c>
      <c r="BF196" s="2">
        <v>0</v>
      </c>
      <c r="BG196" s="2">
        <v>0</v>
      </c>
      <c r="BH196" s="2">
        <v>0</v>
      </c>
      <c r="BI196" s="2">
        <v>0</v>
      </c>
      <c r="BK196" s="2">
        <v>1</v>
      </c>
      <c r="BL196" s="2">
        <v>1</v>
      </c>
      <c r="BM196" s="4">
        <v>42800</v>
      </c>
      <c r="BN196" s="4">
        <v>42852</v>
      </c>
      <c r="BO196" s="4">
        <f t="shared" si="40"/>
        <v>42805</v>
      </c>
      <c r="BP196" s="4">
        <v>42805</v>
      </c>
      <c r="BQ196" s="3">
        <f t="shared" si="41"/>
        <v>90</v>
      </c>
      <c r="BR196" s="4">
        <v>42852</v>
      </c>
      <c r="BS196" s="3">
        <f t="shared" si="39"/>
        <v>137</v>
      </c>
      <c r="BT196" s="2">
        <v>0</v>
      </c>
      <c r="BV196" s="2" t="s">
        <v>734</v>
      </c>
      <c r="BX196" s="22"/>
      <c r="BY196" s="20"/>
    </row>
    <row r="197" spans="1:77" s="2" customFormat="1" x14ac:dyDescent="0.15">
      <c r="A197" s="2">
        <v>220</v>
      </c>
      <c r="C197" s="53">
        <v>34948161</v>
      </c>
      <c r="D197" s="4">
        <v>42766</v>
      </c>
      <c r="E197" s="2">
        <v>3</v>
      </c>
      <c r="F197" s="4">
        <v>29157</v>
      </c>
      <c r="H197" s="2">
        <v>1</v>
      </c>
      <c r="I197" s="2">
        <v>0</v>
      </c>
      <c r="J197" s="4">
        <v>41306</v>
      </c>
      <c r="L197" s="2">
        <v>2</v>
      </c>
      <c r="S197" s="2">
        <v>2</v>
      </c>
      <c r="T197" s="2">
        <v>0</v>
      </c>
      <c r="U197" s="2">
        <v>3</v>
      </c>
      <c r="V197" s="2" t="s">
        <v>236</v>
      </c>
      <c r="W197" s="2">
        <v>1</v>
      </c>
      <c r="X197" s="2">
        <v>8</v>
      </c>
      <c r="Y197" s="2">
        <v>0</v>
      </c>
      <c r="Z197" s="2">
        <v>1</v>
      </c>
      <c r="AA197" s="2">
        <v>1</v>
      </c>
      <c r="AB197" s="2">
        <v>0</v>
      </c>
      <c r="AC197" s="2">
        <v>1</v>
      </c>
      <c r="AD197" s="2">
        <v>1</v>
      </c>
      <c r="AE197" s="2">
        <v>0</v>
      </c>
      <c r="AF197" s="2">
        <v>0</v>
      </c>
      <c r="AG197" s="2">
        <v>0</v>
      </c>
      <c r="AH197" s="2">
        <v>0</v>
      </c>
      <c r="AI197" s="2">
        <v>0</v>
      </c>
      <c r="AJ197" s="2">
        <v>0</v>
      </c>
      <c r="AK197" s="2">
        <v>0</v>
      </c>
      <c r="AL197" s="2">
        <v>0</v>
      </c>
      <c r="AM197" s="2">
        <v>0</v>
      </c>
      <c r="AN197" s="2">
        <v>1</v>
      </c>
      <c r="AO197" s="2">
        <v>0</v>
      </c>
      <c r="AP197" s="2">
        <v>0</v>
      </c>
      <c r="AQ197" s="2">
        <v>0</v>
      </c>
      <c r="AR197" s="2">
        <v>0</v>
      </c>
      <c r="AS197" s="2">
        <v>0</v>
      </c>
      <c r="AT197" s="2">
        <v>9.1</v>
      </c>
      <c r="AU197" s="2">
        <v>6500</v>
      </c>
      <c r="AV197" s="2">
        <v>80.900000000000006</v>
      </c>
      <c r="AX197" s="2">
        <v>3.7</v>
      </c>
      <c r="AY197" s="2">
        <v>4</v>
      </c>
      <c r="AZ197" s="2">
        <v>50</v>
      </c>
      <c r="BA197" s="9"/>
      <c r="BC197" s="2">
        <v>1</v>
      </c>
      <c r="BD197" s="2">
        <v>0</v>
      </c>
      <c r="BE197" s="2">
        <v>0</v>
      </c>
      <c r="BF197" s="2">
        <v>0</v>
      </c>
      <c r="BG197" s="2">
        <v>0</v>
      </c>
      <c r="BH197" s="2">
        <v>1</v>
      </c>
      <c r="BI197" s="2">
        <v>1</v>
      </c>
      <c r="BJ197" s="4">
        <v>42771</v>
      </c>
      <c r="BK197" s="2">
        <v>1</v>
      </c>
      <c r="BL197" s="2">
        <v>1</v>
      </c>
      <c r="BM197" s="4">
        <v>42771</v>
      </c>
      <c r="BN197" s="4">
        <v>42867</v>
      </c>
      <c r="BO197" s="4">
        <f t="shared" si="40"/>
        <v>42856</v>
      </c>
      <c r="BP197" s="4">
        <v>42771</v>
      </c>
      <c r="BQ197" s="3">
        <f t="shared" si="41"/>
        <v>5</v>
      </c>
      <c r="BR197" s="4">
        <v>42771</v>
      </c>
      <c r="BS197" s="3">
        <f t="shared" si="39"/>
        <v>5</v>
      </c>
      <c r="BT197" s="2">
        <v>0</v>
      </c>
      <c r="BX197" s="22"/>
      <c r="BY197" s="20"/>
    </row>
    <row r="198" spans="1:77" s="2" customFormat="1" x14ac:dyDescent="0.15">
      <c r="A198" s="2">
        <v>221</v>
      </c>
      <c r="C198" s="53">
        <v>31771523</v>
      </c>
      <c r="D198" s="4">
        <v>42766</v>
      </c>
      <c r="E198" s="2">
        <v>1</v>
      </c>
      <c r="F198" s="4">
        <v>28767</v>
      </c>
      <c r="H198" s="2">
        <v>0</v>
      </c>
      <c r="I198" s="2">
        <v>0</v>
      </c>
      <c r="J198" s="4"/>
      <c r="L198" s="2">
        <v>1</v>
      </c>
      <c r="M198" s="2">
        <v>1</v>
      </c>
      <c r="N198" s="2">
        <v>1</v>
      </c>
      <c r="R198" s="2">
        <v>0</v>
      </c>
      <c r="T198" s="2">
        <v>1</v>
      </c>
      <c r="U198" s="2">
        <v>1</v>
      </c>
      <c r="V198" s="2" t="s">
        <v>106</v>
      </c>
      <c r="W198" s="2">
        <v>0</v>
      </c>
      <c r="X198" s="2">
        <v>0</v>
      </c>
      <c r="Y198" s="2">
        <v>1</v>
      </c>
      <c r="Z198" s="2">
        <v>1</v>
      </c>
      <c r="AA198" s="2">
        <v>1</v>
      </c>
      <c r="AB198" s="2">
        <v>0</v>
      </c>
      <c r="AC198" s="2">
        <v>0</v>
      </c>
      <c r="AD198" s="2">
        <v>0</v>
      </c>
      <c r="AE198" s="2">
        <v>0</v>
      </c>
      <c r="AF198" s="2">
        <v>0</v>
      </c>
      <c r="AG198" s="2">
        <v>0</v>
      </c>
      <c r="AH198" s="2">
        <v>0</v>
      </c>
      <c r="AI198" s="2">
        <v>0</v>
      </c>
      <c r="AJ198" s="2">
        <v>0</v>
      </c>
      <c r="AK198" s="2">
        <v>1</v>
      </c>
      <c r="AL198" s="2">
        <v>0</v>
      </c>
      <c r="AM198" s="2">
        <v>0</v>
      </c>
      <c r="AN198" s="2">
        <v>0</v>
      </c>
      <c r="AO198" s="2">
        <v>0</v>
      </c>
      <c r="AP198" s="2">
        <v>0</v>
      </c>
      <c r="AQ198" s="2">
        <v>0</v>
      </c>
      <c r="AR198" s="2">
        <v>0</v>
      </c>
      <c r="AS198" s="2">
        <v>0</v>
      </c>
      <c r="AT198" s="2">
        <v>11.7</v>
      </c>
      <c r="AU198" s="2">
        <v>5300</v>
      </c>
      <c r="AV198" s="2">
        <v>62.7</v>
      </c>
      <c r="AX198" s="2">
        <v>3.2</v>
      </c>
      <c r="AY198" s="2">
        <v>14.3</v>
      </c>
      <c r="BA198" s="9"/>
      <c r="BC198" s="2">
        <v>0</v>
      </c>
      <c r="BD198" s="2">
        <v>1</v>
      </c>
      <c r="BE198" s="2">
        <v>0</v>
      </c>
      <c r="BF198" s="2">
        <v>0</v>
      </c>
      <c r="BG198" s="2">
        <v>0</v>
      </c>
      <c r="BH198" s="2">
        <v>0</v>
      </c>
      <c r="BI198" s="2">
        <v>0</v>
      </c>
      <c r="BK198" s="2">
        <v>0</v>
      </c>
      <c r="BL198" s="2">
        <v>0</v>
      </c>
      <c r="BM198" s="4"/>
      <c r="BN198" s="4">
        <v>42947</v>
      </c>
      <c r="BO198" s="4">
        <f t="shared" si="40"/>
        <v>42856</v>
      </c>
      <c r="BP198" s="4">
        <v>42933</v>
      </c>
      <c r="BQ198" s="3">
        <f t="shared" si="41"/>
        <v>167</v>
      </c>
      <c r="BR198" s="4">
        <v>42779</v>
      </c>
      <c r="BS198" s="3">
        <f t="shared" si="39"/>
        <v>13</v>
      </c>
      <c r="BT198" s="2">
        <v>0</v>
      </c>
      <c r="BV198" s="2" t="s">
        <v>735</v>
      </c>
      <c r="BX198" s="22"/>
      <c r="BY198" s="20"/>
    </row>
    <row r="199" spans="1:77" s="2" customFormat="1" x14ac:dyDescent="0.15">
      <c r="A199" s="2">
        <v>222</v>
      </c>
      <c r="C199" s="53">
        <v>100598357</v>
      </c>
      <c r="D199" s="4">
        <v>42770</v>
      </c>
      <c r="E199" s="2">
        <v>3</v>
      </c>
      <c r="F199" s="4">
        <v>34541</v>
      </c>
      <c r="H199" s="2">
        <v>0</v>
      </c>
      <c r="I199" s="2">
        <v>0</v>
      </c>
      <c r="J199" s="4">
        <v>40179</v>
      </c>
      <c r="L199" s="2">
        <v>2</v>
      </c>
      <c r="S199" s="2">
        <v>3</v>
      </c>
      <c r="T199" s="2">
        <v>0</v>
      </c>
      <c r="U199" s="2">
        <v>1</v>
      </c>
      <c r="V199" s="2" t="s">
        <v>89</v>
      </c>
      <c r="W199" s="2">
        <v>1</v>
      </c>
      <c r="X199" s="2">
        <v>1</v>
      </c>
      <c r="Y199" s="2">
        <v>0</v>
      </c>
      <c r="Z199" s="2">
        <v>1</v>
      </c>
      <c r="AA199" s="2">
        <v>1</v>
      </c>
      <c r="AB199" s="2">
        <v>0</v>
      </c>
      <c r="AC199" s="2">
        <v>1</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10.8</v>
      </c>
      <c r="AU199" s="2">
        <v>9700</v>
      </c>
      <c r="AV199" s="2">
        <v>74</v>
      </c>
      <c r="AX199" s="2">
        <v>4.0999999999999996</v>
      </c>
      <c r="AY199" s="2">
        <v>1.5</v>
      </c>
      <c r="AZ199" s="2">
        <v>127</v>
      </c>
      <c r="BA199" s="9" t="s">
        <v>860</v>
      </c>
      <c r="BB199" s="2">
        <v>0</v>
      </c>
      <c r="BC199" s="2">
        <v>1</v>
      </c>
      <c r="BD199" s="2">
        <v>0</v>
      </c>
      <c r="BE199" s="2">
        <v>1</v>
      </c>
      <c r="BF199" s="2">
        <v>0</v>
      </c>
      <c r="BG199" s="2">
        <v>0</v>
      </c>
      <c r="BH199" s="2">
        <v>0</v>
      </c>
      <c r="BI199" s="2">
        <v>0</v>
      </c>
      <c r="BK199" s="2">
        <v>1</v>
      </c>
      <c r="BL199" s="2">
        <v>1</v>
      </c>
      <c r="BM199" s="4">
        <v>42790</v>
      </c>
      <c r="BN199" s="4">
        <v>42933</v>
      </c>
      <c r="BO199" s="4">
        <f t="shared" si="40"/>
        <v>42860</v>
      </c>
      <c r="BP199" s="4">
        <v>42933</v>
      </c>
      <c r="BQ199" s="3">
        <f t="shared" si="41"/>
        <v>163</v>
      </c>
      <c r="BR199" s="4">
        <v>42836</v>
      </c>
      <c r="BS199" s="3">
        <f t="shared" si="39"/>
        <v>66</v>
      </c>
      <c r="BT199" s="2">
        <v>0</v>
      </c>
      <c r="BX199" s="22"/>
      <c r="BY199" s="20"/>
    </row>
    <row r="200" spans="1:77" s="2" customFormat="1" x14ac:dyDescent="0.15">
      <c r="A200" s="2">
        <v>224</v>
      </c>
      <c r="C200" s="8">
        <v>33822789</v>
      </c>
      <c r="D200" s="4">
        <v>42780</v>
      </c>
      <c r="E200" s="2">
        <v>1</v>
      </c>
      <c r="F200" s="4">
        <v>27770</v>
      </c>
      <c r="H200" s="2">
        <v>0</v>
      </c>
      <c r="I200" s="2">
        <v>0</v>
      </c>
      <c r="J200" s="4">
        <v>34335</v>
      </c>
      <c r="L200" s="2">
        <v>1</v>
      </c>
      <c r="M200" s="2">
        <v>3</v>
      </c>
      <c r="N200" s="2">
        <v>1</v>
      </c>
      <c r="O200" s="2">
        <v>1</v>
      </c>
      <c r="P200" s="2">
        <v>1</v>
      </c>
      <c r="Q200" s="2">
        <v>1</v>
      </c>
      <c r="R200" s="2">
        <v>0</v>
      </c>
      <c r="T200" s="2">
        <v>1</v>
      </c>
      <c r="U200" s="2">
        <v>1</v>
      </c>
      <c r="V200" s="2" t="s">
        <v>58</v>
      </c>
      <c r="W200" s="2">
        <v>1</v>
      </c>
      <c r="X200" s="2">
        <v>2</v>
      </c>
      <c r="Y200" s="2">
        <v>0</v>
      </c>
      <c r="Z200" s="2">
        <v>1</v>
      </c>
      <c r="AA200" s="2">
        <v>1</v>
      </c>
      <c r="AB200" s="2">
        <v>1</v>
      </c>
      <c r="AC200" s="2">
        <v>0</v>
      </c>
      <c r="AD200" s="2">
        <v>0</v>
      </c>
      <c r="AE200" s="2">
        <v>0</v>
      </c>
      <c r="AF200" s="2">
        <v>0</v>
      </c>
      <c r="AG200" s="2">
        <v>0</v>
      </c>
      <c r="AH200" s="2">
        <v>0</v>
      </c>
      <c r="AI200" s="2">
        <v>0</v>
      </c>
      <c r="AJ200" s="2">
        <v>1</v>
      </c>
      <c r="AK200" s="2">
        <v>0</v>
      </c>
      <c r="AL200" s="2">
        <v>0</v>
      </c>
      <c r="AM200" s="2">
        <v>0</v>
      </c>
      <c r="AN200" s="2">
        <v>0</v>
      </c>
      <c r="AO200" s="2">
        <v>0</v>
      </c>
      <c r="AP200" s="2">
        <v>0</v>
      </c>
      <c r="AQ200" s="2">
        <v>0</v>
      </c>
      <c r="AR200" s="2">
        <v>0</v>
      </c>
      <c r="AS200" s="2">
        <v>0</v>
      </c>
      <c r="AT200" s="2">
        <v>18.7</v>
      </c>
      <c r="AU200" s="2">
        <v>22400</v>
      </c>
      <c r="AV200" s="2">
        <v>86.6</v>
      </c>
      <c r="AX200" s="2">
        <v>5.2</v>
      </c>
      <c r="AY200" s="2">
        <v>2.9</v>
      </c>
      <c r="AZ200" s="2">
        <v>24</v>
      </c>
      <c r="BA200" s="9"/>
      <c r="BC200" s="2">
        <v>1</v>
      </c>
      <c r="BD200" s="2">
        <v>1</v>
      </c>
      <c r="BE200" s="2">
        <v>0</v>
      </c>
      <c r="BF200" s="2">
        <v>0</v>
      </c>
      <c r="BG200" s="2">
        <v>0</v>
      </c>
      <c r="BH200" s="2">
        <v>0</v>
      </c>
      <c r="BI200" s="2">
        <v>0</v>
      </c>
      <c r="BK200" s="2">
        <v>0</v>
      </c>
      <c r="BL200" s="2">
        <v>0</v>
      </c>
      <c r="BM200" s="4"/>
      <c r="BN200" s="4">
        <v>42933</v>
      </c>
      <c r="BO200" s="4">
        <f t="shared" si="40"/>
        <v>42870</v>
      </c>
      <c r="BP200" s="4">
        <v>42933</v>
      </c>
      <c r="BQ200" s="3">
        <f t="shared" si="41"/>
        <v>153</v>
      </c>
      <c r="BR200" s="4">
        <v>42864</v>
      </c>
      <c r="BS200" s="3">
        <f t="shared" si="39"/>
        <v>84</v>
      </c>
      <c r="BT200" s="2">
        <v>1</v>
      </c>
      <c r="BU200" s="2" t="s">
        <v>74</v>
      </c>
      <c r="BX200" s="22"/>
      <c r="BY200" s="20"/>
    </row>
    <row r="201" spans="1:77" s="2" customFormat="1" x14ac:dyDescent="0.15">
      <c r="A201" s="2">
        <v>226</v>
      </c>
      <c r="C201" s="8">
        <v>39568597</v>
      </c>
      <c r="D201" s="4">
        <v>42783</v>
      </c>
      <c r="E201" s="2">
        <v>1</v>
      </c>
      <c r="F201" s="4">
        <v>24603</v>
      </c>
      <c r="H201" s="2">
        <v>0</v>
      </c>
      <c r="I201" s="2">
        <v>1</v>
      </c>
      <c r="J201" s="4">
        <v>37257</v>
      </c>
      <c r="L201" s="2">
        <v>1</v>
      </c>
      <c r="M201" s="2">
        <v>1</v>
      </c>
      <c r="N201" s="2">
        <v>0</v>
      </c>
      <c r="O201" s="2">
        <v>0</v>
      </c>
      <c r="P201" s="2">
        <v>0</v>
      </c>
      <c r="Q201" s="2">
        <v>0</v>
      </c>
      <c r="R201" s="2">
        <v>0</v>
      </c>
      <c r="T201" s="2">
        <v>0</v>
      </c>
      <c r="U201" s="2">
        <v>1</v>
      </c>
      <c r="V201" s="2" t="s">
        <v>89</v>
      </c>
      <c r="W201" s="2">
        <v>1</v>
      </c>
      <c r="X201" s="2">
        <v>1</v>
      </c>
      <c r="Y201" s="2">
        <v>0</v>
      </c>
      <c r="Z201" s="2">
        <v>0</v>
      </c>
      <c r="AA201" s="2">
        <v>1</v>
      </c>
      <c r="AB201" s="2">
        <v>0</v>
      </c>
      <c r="AC201" s="2">
        <v>0</v>
      </c>
      <c r="AD201" s="2">
        <v>0</v>
      </c>
      <c r="AE201" s="2">
        <v>0</v>
      </c>
      <c r="AF201" s="2">
        <v>0</v>
      </c>
      <c r="AG201" s="2">
        <v>0</v>
      </c>
      <c r="AH201" s="2">
        <v>0</v>
      </c>
      <c r="AI201" s="2">
        <v>0</v>
      </c>
      <c r="AJ201" s="2">
        <v>0</v>
      </c>
      <c r="AK201" s="2">
        <v>0</v>
      </c>
      <c r="AL201" s="2">
        <v>0</v>
      </c>
      <c r="AM201" s="2">
        <v>0</v>
      </c>
      <c r="AN201" s="2">
        <v>0</v>
      </c>
      <c r="AO201" s="2">
        <v>0</v>
      </c>
      <c r="AP201" s="2">
        <v>0</v>
      </c>
      <c r="AQ201" s="2">
        <v>0</v>
      </c>
      <c r="AR201" s="2">
        <v>0</v>
      </c>
      <c r="AS201" s="2">
        <v>0</v>
      </c>
      <c r="AT201" s="2">
        <v>13.8</v>
      </c>
      <c r="AU201" s="2">
        <v>6600</v>
      </c>
      <c r="AV201" s="2">
        <v>63.9</v>
      </c>
      <c r="AX201" s="2">
        <v>4.8</v>
      </c>
      <c r="AY201" s="2">
        <v>0.3</v>
      </c>
      <c r="AZ201" s="2">
        <v>14</v>
      </c>
      <c r="BA201" s="9"/>
      <c r="BC201" s="2">
        <v>0</v>
      </c>
      <c r="BD201" s="2">
        <v>1</v>
      </c>
      <c r="BE201" s="2">
        <v>0</v>
      </c>
      <c r="BF201" s="2">
        <v>0</v>
      </c>
      <c r="BG201" s="2">
        <v>0</v>
      </c>
      <c r="BH201" s="2">
        <v>0</v>
      </c>
      <c r="BI201" s="2">
        <v>0</v>
      </c>
      <c r="BK201" s="2">
        <v>0</v>
      </c>
      <c r="BL201" s="2">
        <v>0</v>
      </c>
      <c r="BM201" s="4"/>
      <c r="BN201" s="4">
        <v>42947</v>
      </c>
      <c r="BO201" s="4">
        <f t="shared" si="40"/>
        <v>42873</v>
      </c>
      <c r="BP201" s="4">
        <v>42933</v>
      </c>
      <c r="BQ201" s="3">
        <f t="shared" si="41"/>
        <v>150</v>
      </c>
      <c r="BR201" s="4">
        <v>42852</v>
      </c>
      <c r="BS201" s="3">
        <f t="shared" si="39"/>
        <v>69</v>
      </c>
      <c r="BT201" s="2">
        <v>1</v>
      </c>
      <c r="BU201" s="2" t="s">
        <v>74</v>
      </c>
      <c r="BX201" s="22"/>
      <c r="BY201" s="20"/>
    </row>
    <row r="202" spans="1:77" s="2" customFormat="1" x14ac:dyDescent="0.15">
      <c r="A202" s="2">
        <v>227</v>
      </c>
      <c r="C202" s="8">
        <v>39437570</v>
      </c>
      <c r="D202" s="4">
        <v>42784</v>
      </c>
      <c r="E202" s="2">
        <v>1</v>
      </c>
      <c r="F202" s="4">
        <v>33763</v>
      </c>
      <c r="H202" s="2">
        <v>1</v>
      </c>
      <c r="I202" s="2">
        <v>0</v>
      </c>
      <c r="J202" s="4">
        <v>35431</v>
      </c>
      <c r="L202" s="2">
        <v>1</v>
      </c>
      <c r="M202" s="2">
        <v>1</v>
      </c>
      <c r="N202" s="2">
        <v>1</v>
      </c>
      <c r="O202" s="2">
        <v>0</v>
      </c>
      <c r="P202" s="2">
        <v>1</v>
      </c>
      <c r="Q202" s="2">
        <v>0</v>
      </c>
      <c r="R202" s="2">
        <v>0</v>
      </c>
      <c r="T202" s="2">
        <v>1</v>
      </c>
      <c r="U202" s="2">
        <v>3</v>
      </c>
      <c r="V202" s="2" t="s">
        <v>737</v>
      </c>
      <c r="W202" s="2">
        <v>1</v>
      </c>
      <c r="X202" s="2">
        <v>4</v>
      </c>
      <c r="Y202" s="2">
        <v>1</v>
      </c>
      <c r="Z202" s="2">
        <v>1</v>
      </c>
      <c r="AA202" s="2">
        <v>1</v>
      </c>
      <c r="AB202" s="2">
        <v>1</v>
      </c>
      <c r="AC202" s="2">
        <v>1</v>
      </c>
      <c r="AD202" s="2">
        <v>0</v>
      </c>
      <c r="AE202" s="2">
        <v>1</v>
      </c>
      <c r="AF202" s="2">
        <v>0</v>
      </c>
      <c r="AG202" s="2">
        <v>0</v>
      </c>
      <c r="AH202" s="2">
        <v>0</v>
      </c>
      <c r="AI202" s="2">
        <v>0</v>
      </c>
      <c r="AJ202" s="2">
        <v>0</v>
      </c>
      <c r="AK202" s="2">
        <v>0</v>
      </c>
      <c r="AL202" s="2">
        <v>0</v>
      </c>
      <c r="AM202" s="2">
        <v>0</v>
      </c>
      <c r="AN202" s="2">
        <v>0</v>
      </c>
      <c r="AO202" s="2">
        <v>0</v>
      </c>
      <c r="AP202" s="2">
        <v>0</v>
      </c>
      <c r="AQ202" s="2">
        <v>0</v>
      </c>
      <c r="AR202" s="2">
        <v>0</v>
      </c>
      <c r="AS202" s="2">
        <v>0</v>
      </c>
      <c r="AT202" s="2">
        <v>14.9</v>
      </c>
      <c r="AU202" s="2">
        <v>7800</v>
      </c>
      <c r="AV202" s="2">
        <v>86</v>
      </c>
      <c r="AX202" s="2">
        <v>4.7</v>
      </c>
      <c r="AY202" s="2">
        <v>1E-3</v>
      </c>
      <c r="AZ202" s="2">
        <v>21</v>
      </c>
      <c r="BA202" s="9"/>
      <c r="BC202" s="2">
        <v>1</v>
      </c>
      <c r="BD202" s="2">
        <v>1</v>
      </c>
      <c r="BE202" s="2">
        <v>0</v>
      </c>
      <c r="BF202" s="2">
        <v>0</v>
      </c>
      <c r="BG202" s="2">
        <v>0</v>
      </c>
      <c r="BH202" s="2">
        <v>0</v>
      </c>
      <c r="BI202" s="2">
        <v>0</v>
      </c>
      <c r="BK202" s="2">
        <v>0</v>
      </c>
      <c r="BL202" s="2">
        <v>0</v>
      </c>
      <c r="BM202" s="4"/>
      <c r="BN202" s="4">
        <v>42933</v>
      </c>
      <c r="BO202" s="4">
        <f t="shared" si="40"/>
        <v>42874</v>
      </c>
      <c r="BP202" s="4">
        <v>42933</v>
      </c>
      <c r="BQ202" s="3">
        <f t="shared" si="41"/>
        <v>149</v>
      </c>
      <c r="BR202" s="4">
        <v>42786</v>
      </c>
      <c r="BS202" s="3">
        <f t="shared" si="39"/>
        <v>2</v>
      </c>
      <c r="BT202" s="2">
        <v>0</v>
      </c>
      <c r="BV202" s="2" t="s">
        <v>738</v>
      </c>
      <c r="BX202" s="22"/>
      <c r="BY202" s="20"/>
    </row>
    <row r="203" spans="1:77" s="2" customFormat="1" x14ac:dyDescent="0.15">
      <c r="A203" s="2">
        <v>228</v>
      </c>
      <c r="C203" s="8">
        <v>24610251</v>
      </c>
      <c r="D203" s="4">
        <v>42788</v>
      </c>
      <c r="E203" s="2">
        <v>1</v>
      </c>
      <c r="F203" s="4">
        <v>31879</v>
      </c>
      <c r="H203" s="2">
        <v>1</v>
      </c>
      <c r="I203" s="2">
        <v>2</v>
      </c>
      <c r="J203" s="4">
        <v>40179</v>
      </c>
      <c r="L203" s="2">
        <v>1</v>
      </c>
      <c r="M203" s="2">
        <v>3</v>
      </c>
      <c r="N203" s="2">
        <v>1</v>
      </c>
      <c r="O203" s="2">
        <v>0</v>
      </c>
      <c r="P203" s="2">
        <v>1</v>
      </c>
      <c r="Q203" s="2">
        <v>1</v>
      </c>
      <c r="R203" s="2">
        <v>0</v>
      </c>
      <c r="T203" s="2">
        <v>0</v>
      </c>
      <c r="U203" s="2">
        <v>3</v>
      </c>
      <c r="V203" s="2" t="s">
        <v>236</v>
      </c>
      <c r="W203" s="2">
        <v>1</v>
      </c>
      <c r="X203" s="2">
        <v>2</v>
      </c>
      <c r="Y203" s="2">
        <v>0</v>
      </c>
      <c r="Z203" s="2">
        <v>1</v>
      </c>
      <c r="AA203" s="2">
        <v>1</v>
      </c>
      <c r="AB203" s="2">
        <v>1</v>
      </c>
      <c r="AC203" s="2">
        <v>0</v>
      </c>
      <c r="AD203" s="2">
        <v>0</v>
      </c>
      <c r="AE203" s="2">
        <v>0</v>
      </c>
      <c r="AF203" s="2">
        <v>0</v>
      </c>
      <c r="AG203" s="2">
        <v>0</v>
      </c>
      <c r="AH203" s="2">
        <v>0</v>
      </c>
      <c r="AI203" s="2">
        <v>0</v>
      </c>
      <c r="AJ203" s="2">
        <v>0</v>
      </c>
      <c r="AK203" s="2">
        <v>0</v>
      </c>
      <c r="AL203" s="2">
        <v>0</v>
      </c>
      <c r="AM203" s="2">
        <v>0</v>
      </c>
      <c r="AN203" s="2">
        <v>0</v>
      </c>
      <c r="AO203" s="2">
        <v>0</v>
      </c>
      <c r="AP203" s="2">
        <v>0</v>
      </c>
      <c r="AQ203" s="2">
        <v>0</v>
      </c>
      <c r="AR203" s="2">
        <v>0</v>
      </c>
      <c r="AS203" s="2">
        <v>0</v>
      </c>
      <c r="AT203" s="2">
        <v>10.9</v>
      </c>
      <c r="AU203" s="2">
        <v>11900</v>
      </c>
      <c r="AV203" s="2">
        <v>69</v>
      </c>
      <c r="AX203" s="2">
        <v>1.6</v>
      </c>
      <c r="AY203" s="2">
        <v>1.8</v>
      </c>
      <c r="AZ203" s="2">
        <v>21</v>
      </c>
      <c r="BA203" s="9"/>
      <c r="BC203" s="2">
        <v>1</v>
      </c>
      <c r="BD203" s="2">
        <v>0</v>
      </c>
      <c r="BE203" s="2">
        <v>1</v>
      </c>
      <c r="BF203" s="2">
        <v>0</v>
      </c>
      <c r="BG203" s="2">
        <v>0</v>
      </c>
      <c r="BH203" s="2">
        <v>0</v>
      </c>
      <c r="BI203" s="2">
        <v>0</v>
      </c>
      <c r="BK203" s="2">
        <v>1</v>
      </c>
      <c r="BL203" s="2">
        <v>0</v>
      </c>
      <c r="BM203" s="4"/>
      <c r="BN203" s="4">
        <v>42947</v>
      </c>
      <c r="BO203" s="4">
        <f t="shared" si="40"/>
        <v>42878</v>
      </c>
      <c r="BP203" s="4">
        <v>42933</v>
      </c>
      <c r="BQ203" s="3">
        <f t="shared" si="41"/>
        <v>145</v>
      </c>
      <c r="BR203" s="4">
        <v>42830</v>
      </c>
      <c r="BS203" s="3">
        <f t="shared" si="39"/>
        <v>42</v>
      </c>
      <c r="BT203" s="2">
        <v>0</v>
      </c>
      <c r="BX203" s="22"/>
      <c r="BY203" s="20"/>
    </row>
    <row r="204" spans="1:77" s="2" customFormat="1" x14ac:dyDescent="0.15">
      <c r="A204" s="2">
        <v>229</v>
      </c>
      <c r="C204" s="53">
        <v>28530201</v>
      </c>
      <c r="D204" s="4">
        <v>42778</v>
      </c>
      <c r="E204" s="2">
        <v>2</v>
      </c>
      <c r="F204" s="4">
        <v>31982</v>
      </c>
      <c r="H204" s="2">
        <v>1</v>
      </c>
      <c r="I204" s="2">
        <v>1</v>
      </c>
      <c r="J204" s="4">
        <v>41275</v>
      </c>
      <c r="L204" s="2">
        <v>1</v>
      </c>
      <c r="M204" s="2">
        <v>2</v>
      </c>
      <c r="N204" s="2">
        <v>0</v>
      </c>
      <c r="O204" s="2">
        <v>0</v>
      </c>
      <c r="P204" s="2">
        <v>0</v>
      </c>
      <c r="Q204" s="2">
        <v>0</v>
      </c>
      <c r="R204" s="2">
        <v>0</v>
      </c>
      <c r="T204" s="2">
        <v>1</v>
      </c>
      <c r="U204" s="2">
        <v>1</v>
      </c>
      <c r="V204" s="2" t="s">
        <v>123</v>
      </c>
      <c r="W204" s="2">
        <v>1</v>
      </c>
      <c r="X204" s="2">
        <v>1</v>
      </c>
      <c r="Y204" s="2">
        <v>0</v>
      </c>
      <c r="Z204" s="2">
        <v>1</v>
      </c>
      <c r="AA204" s="2">
        <v>1</v>
      </c>
      <c r="AB204" s="2">
        <v>0</v>
      </c>
      <c r="AC204" s="2">
        <v>0</v>
      </c>
      <c r="AD204" s="2">
        <v>0</v>
      </c>
      <c r="AE204" s="2">
        <v>0</v>
      </c>
      <c r="AF204" s="2">
        <v>0</v>
      </c>
      <c r="AG204" s="2">
        <v>0</v>
      </c>
      <c r="AH204" s="2">
        <v>1</v>
      </c>
      <c r="AI204" s="2">
        <v>0</v>
      </c>
      <c r="AJ204" s="2">
        <v>0</v>
      </c>
      <c r="AK204" s="2">
        <v>0</v>
      </c>
      <c r="AL204" s="2">
        <v>0</v>
      </c>
      <c r="AM204" s="2">
        <v>0</v>
      </c>
      <c r="AN204" s="2">
        <v>0</v>
      </c>
      <c r="AO204" s="2">
        <v>0</v>
      </c>
      <c r="AP204" s="2">
        <v>0</v>
      </c>
      <c r="AQ204" s="2">
        <v>0</v>
      </c>
      <c r="AR204" s="2">
        <v>0</v>
      </c>
      <c r="AS204" s="2">
        <v>0</v>
      </c>
      <c r="AT204" s="2">
        <v>12</v>
      </c>
      <c r="AU204" s="2">
        <v>8900</v>
      </c>
      <c r="AV204" s="2">
        <v>66.3</v>
      </c>
      <c r="AX204" s="2">
        <v>5.0999999999999996</v>
      </c>
      <c r="AY204" s="2">
        <v>0.5</v>
      </c>
      <c r="AZ204" s="2">
        <v>21</v>
      </c>
      <c r="BA204" s="9"/>
      <c r="BC204" s="2">
        <v>0</v>
      </c>
      <c r="BD204" s="2">
        <v>0</v>
      </c>
      <c r="BE204" s="2">
        <v>0</v>
      </c>
      <c r="BF204" s="2">
        <v>0</v>
      </c>
      <c r="BG204" s="2">
        <v>0</v>
      </c>
      <c r="BH204" s="2">
        <v>0</v>
      </c>
      <c r="BI204" s="2">
        <v>0</v>
      </c>
      <c r="BK204" s="2">
        <v>0</v>
      </c>
      <c r="BL204" s="2">
        <v>0</v>
      </c>
      <c r="BM204" s="4"/>
      <c r="BN204" s="4">
        <v>42933</v>
      </c>
      <c r="BO204" s="4">
        <f t="shared" si="40"/>
        <v>42868</v>
      </c>
      <c r="BP204" s="4">
        <v>42933</v>
      </c>
      <c r="BQ204" s="3">
        <f t="shared" si="41"/>
        <v>155</v>
      </c>
      <c r="BR204" s="4">
        <v>42867</v>
      </c>
      <c r="BS204" s="3">
        <f t="shared" si="39"/>
        <v>89</v>
      </c>
      <c r="BT204" s="2">
        <v>0</v>
      </c>
      <c r="BV204" s="2" t="s">
        <v>573</v>
      </c>
      <c r="BX204" s="22"/>
      <c r="BY204" s="20"/>
    </row>
    <row r="205" spans="1:77" s="2" customFormat="1" x14ac:dyDescent="0.15">
      <c r="A205" s="2">
        <v>230</v>
      </c>
      <c r="C205" s="53">
        <v>34710922</v>
      </c>
      <c r="D205" s="4">
        <v>42489</v>
      </c>
      <c r="E205" s="2">
        <v>5</v>
      </c>
      <c r="F205" s="4">
        <v>32747</v>
      </c>
      <c r="H205" s="2">
        <v>1</v>
      </c>
      <c r="I205" s="2">
        <v>2</v>
      </c>
      <c r="J205" s="4"/>
      <c r="U205" s="2">
        <v>3</v>
      </c>
      <c r="V205" s="2" t="s">
        <v>739</v>
      </c>
      <c r="W205" s="2">
        <v>0</v>
      </c>
      <c r="X205" s="2">
        <v>0</v>
      </c>
      <c r="Y205" s="2">
        <v>0</v>
      </c>
      <c r="Z205" s="2">
        <v>1</v>
      </c>
      <c r="AA205" s="2">
        <v>1</v>
      </c>
      <c r="AB205" s="2">
        <v>1</v>
      </c>
      <c r="AC205" s="2">
        <v>0</v>
      </c>
      <c r="AD205" s="2">
        <v>0</v>
      </c>
      <c r="AE205" s="2">
        <v>0</v>
      </c>
      <c r="AF205" s="2">
        <v>0</v>
      </c>
      <c r="AG205" s="2">
        <v>0</v>
      </c>
      <c r="AH205" s="2">
        <v>0</v>
      </c>
      <c r="AI205" s="2">
        <v>0</v>
      </c>
      <c r="AJ205" s="2">
        <v>0</v>
      </c>
      <c r="AK205" s="2">
        <v>0</v>
      </c>
      <c r="AL205" s="2">
        <v>0</v>
      </c>
      <c r="AM205" s="2">
        <v>0</v>
      </c>
      <c r="AN205" s="2">
        <v>0</v>
      </c>
      <c r="AO205" s="2">
        <v>0</v>
      </c>
      <c r="AP205" s="2">
        <v>0</v>
      </c>
      <c r="AQ205" s="2">
        <v>0</v>
      </c>
      <c r="AR205" s="2">
        <v>0</v>
      </c>
      <c r="AS205" s="2">
        <v>0</v>
      </c>
      <c r="AT205" s="2">
        <v>12.5</v>
      </c>
      <c r="AU205" s="2">
        <v>5300</v>
      </c>
      <c r="AV205" s="2">
        <v>58.1</v>
      </c>
      <c r="AX205" s="2">
        <v>4.0999999999999996</v>
      </c>
      <c r="AY205" s="2">
        <v>0.3</v>
      </c>
      <c r="AZ205" s="2">
        <v>2</v>
      </c>
      <c r="BA205" s="9"/>
      <c r="BC205" s="2">
        <v>0</v>
      </c>
      <c r="BD205" s="2">
        <v>0</v>
      </c>
      <c r="BE205" s="2">
        <v>0</v>
      </c>
      <c r="BF205" s="2">
        <v>0</v>
      </c>
      <c r="BG205" s="2">
        <v>0</v>
      </c>
      <c r="BH205" s="2">
        <v>0</v>
      </c>
      <c r="BI205" s="3">
        <v>0</v>
      </c>
      <c r="BK205" s="2">
        <v>0</v>
      </c>
      <c r="BL205" s="2">
        <v>0</v>
      </c>
      <c r="BM205" s="4"/>
      <c r="BN205" s="4">
        <v>42863</v>
      </c>
      <c r="BO205" s="4">
        <f t="shared" si="40"/>
        <v>42579</v>
      </c>
      <c r="BP205" s="4">
        <v>42579</v>
      </c>
      <c r="BQ205" s="3">
        <f t="shared" si="41"/>
        <v>90</v>
      </c>
      <c r="BR205" s="4">
        <v>42863</v>
      </c>
      <c r="BS205" s="3">
        <f t="shared" si="39"/>
        <v>374</v>
      </c>
      <c r="BT205" s="2">
        <v>0</v>
      </c>
      <c r="BX205" s="26"/>
      <c r="BY205" s="20"/>
    </row>
    <row r="206" spans="1:77" s="2" customFormat="1" x14ac:dyDescent="0.15">
      <c r="A206" s="2">
        <v>231</v>
      </c>
      <c r="C206" s="53">
        <v>27302828</v>
      </c>
      <c r="D206" s="4">
        <v>42786</v>
      </c>
      <c r="E206" s="2">
        <v>3</v>
      </c>
      <c r="F206" s="4">
        <v>22465</v>
      </c>
      <c r="H206" s="2">
        <v>0</v>
      </c>
      <c r="I206" s="2">
        <v>1</v>
      </c>
      <c r="J206" s="4">
        <v>39083</v>
      </c>
      <c r="L206" s="2">
        <v>2</v>
      </c>
      <c r="S206" s="2">
        <v>3</v>
      </c>
      <c r="T206" s="2">
        <v>0</v>
      </c>
      <c r="U206" s="2">
        <v>1</v>
      </c>
      <c r="V206" s="2" t="s">
        <v>82</v>
      </c>
      <c r="W206" s="2">
        <v>0</v>
      </c>
      <c r="X206" s="2">
        <v>0</v>
      </c>
      <c r="Y206" s="2">
        <v>0</v>
      </c>
      <c r="Z206" s="2">
        <v>1</v>
      </c>
      <c r="AA206" s="2">
        <v>1</v>
      </c>
      <c r="AB206" s="2">
        <v>1</v>
      </c>
      <c r="AC206" s="2">
        <v>0</v>
      </c>
      <c r="AD206" s="2">
        <v>0</v>
      </c>
      <c r="AE206" s="2">
        <v>0</v>
      </c>
      <c r="AF206" s="2">
        <v>0</v>
      </c>
      <c r="AG206" s="2">
        <v>0</v>
      </c>
      <c r="AH206" s="2">
        <v>1</v>
      </c>
      <c r="AI206" s="2">
        <v>0</v>
      </c>
      <c r="AJ206" s="2">
        <v>1</v>
      </c>
      <c r="AK206" s="2">
        <v>0</v>
      </c>
      <c r="AL206" s="2">
        <v>0</v>
      </c>
      <c r="AM206" s="2">
        <v>0</v>
      </c>
      <c r="AN206" s="2">
        <v>0</v>
      </c>
      <c r="AO206" s="2">
        <v>0</v>
      </c>
      <c r="AP206" s="2">
        <v>0</v>
      </c>
      <c r="AQ206" s="2">
        <v>0</v>
      </c>
      <c r="AR206" s="2">
        <v>0</v>
      </c>
      <c r="AS206" s="2">
        <v>0</v>
      </c>
      <c r="AT206" s="2">
        <v>15.2</v>
      </c>
      <c r="AU206" s="2">
        <v>6000</v>
      </c>
      <c r="AV206" s="2">
        <v>85.5</v>
      </c>
      <c r="AX206" s="2">
        <v>4.4000000000000004</v>
      </c>
      <c r="AY206" s="2">
        <v>0.5</v>
      </c>
      <c r="AZ206" s="2">
        <v>20</v>
      </c>
      <c r="BA206" s="9"/>
      <c r="BC206" s="2">
        <v>0</v>
      </c>
      <c r="BD206" s="2">
        <v>1</v>
      </c>
      <c r="BE206" s="2">
        <v>0</v>
      </c>
      <c r="BF206" s="2">
        <v>0</v>
      </c>
      <c r="BG206" s="2">
        <v>0</v>
      </c>
      <c r="BH206" s="2">
        <v>0</v>
      </c>
      <c r="BI206" s="2">
        <v>0</v>
      </c>
      <c r="BK206" s="2">
        <v>1</v>
      </c>
      <c r="BL206" s="2">
        <v>1</v>
      </c>
      <c r="BM206" s="4">
        <v>42847</v>
      </c>
      <c r="BN206" s="4">
        <v>42933</v>
      </c>
      <c r="BO206" s="4">
        <f t="shared" si="40"/>
        <v>42876</v>
      </c>
      <c r="BP206" s="4">
        <v>42933</v>
      </c>
      <c r="BQ206" s="3">
        <f t="shared" si="41"/>
        <v>147</v>
      </c>
      <c r="BR206" s="4">
        <v>42863</v>
      </c>
      <c r="BS206" s="3">
        <f t="shared" si="39"/>
        <v>77</v>
      </c>
      <c r="BT206" s="2">
        <v>1</v>
      </c>
      <c r="BU206" s="2" t="s">
        <v>740</v>
      </c>
      <c r="BV206" s="2" t="s">
        <v>741</v>
      </c>
      <c r="BX206" s="22"/>
      <c r="BY206" s="20"/>
    </row>
    <row r="207" spans="1:77" s="2" customFormat="1" x14ac:dyDescent="0.15">
      <c r="A207" s="2">
        <v>232</v>
      </c>
      <c r="C207" s="53">
        <v>42100043</v>
      </c>
      <c r="D207" s="4">
        <v>42788</v>
      </c>
      <c r="E207" s="2">
        <v>3</v>
      </c>
      <c r="F207" s="4">
        <v>29208</v>
      </c>
      <c r="H207" s="2">
        <v>0</v>
      </c>
      <c r="I207" s="2">
        <v>1</v>
      </c>
      <c r="J207" s="4">
        <v>42767</v>
      </c>
      <c r="L207" s="2">
        <v>2</v>
      </c>
      <c r="S207" s="2">
        <v>3</v>
      </c>
      <c r="T207" s="2">
        <v>0</v>
      </c>
      <c r="U207" s="2">
        <v>2</v>
      </c>
      <c r="V207" s="2" t="s">
        <v>68</v>
      </c>
      <c r="W207" s="2">
        <v>1</v>
      </c>
      <c r="X207" s="2">
        <v>1</v>
      </c>
      <c r="Y207" s="2">
        <v>0</v>
      </c>
      <c r="Z207" s="2">
        <v>1</v>
      </c>
      <c r="AA207" s="2">
        <v>1</v>
      </c>
      <c r="AB207" s="2">
        <v>0</v>
      </c>
      <c r="AC207" s="2">
        <v>0</v>
      </c>
      <c r="AD207" s="2">
        <v>0</v>
      </c>
      <c r="AE207" s="2">
        <v>0</v>
      </c>
      <c r="AF207" s="2">
        <v>0</v>
      </c>
      <c r="AG207" s="2">
        <v>0</v>
      </c>
      <c r="AH207" s="2">
        <v>0</v>
      </c>
      <c r="AI207" s="2">
        <v>0</v>
      </c>
      <c r="AJ207" s="2">
        <v>0</v>
      </c>
      <c r="AK207" s="2">
        <v>0</v>
      </c>
      <c r="AL207" s="2">
        <v>0</v>
      </c>
      <c r="AM207" s="2">
        <v>0</v>
      </c>
      <c r="AN207" s="2">
        <v>0</v>
      </c>
      <c r="AO207" s="2">
        <v>0</v>
      </c>
      <c r="AP207" s="2">
        <v>0</v>
      </c>
      <c r="AQ207" s="2">
        <v>0</v>
      </c>
      <c r="AR207" s="2">
        <v>0</v>
      </c>
      <c r="AS207" s="2">
        <v>0</v>
      </c>
      <c r="AT207" s="2">
        <v>12.9</v>
      </c>
      <c r="AU207" s="2">
        <v>13000</v>
      </c>
      <c r="AV207" s="2">
        <v>75.3</v>
      </c>
      <c r="AX207" s="2">
        <v>4.0999999999999996</v>
      </c>
      <c r="AY207" s="2">
        <v>4</v>
      </c>
      <c r="AZ207" s="2">
        <v>46</v>
      </c>
      <c r="BA207" s="9"/>
      <c r="BC207" s="2">
        <v>1</v>
      </c>
      <c r="BD207" s="2">
        <v>0</v>
      </c>
      <c r="BE207" s="2">
        <v>0</v>
      </c>
      <c r="BF207" s="2">
        <v>0</v>
      </c>
      <c r="BG207" s="2">
        <v>0</v>
      </c>
      <c r="BH207" s="2">
        <v>0</v>
      </c>
      <c r="BI207" s="2">
        <v>0</v>
      </c>
      <c r="BK207" s="2">
        <v>0</v>
      </c>
      <c r="BL207" s="2">
        <v>0</v>
      </c>
      <c r="BM207" s="4"/>
      <c r="BN207" s="4">
        <v>42933</v>
      </c>
      <c r="BO207" s="4">
        <f t="shared" si="40"/>
        <v>42878</v>
      </c>
      <c r="BP207" s="4">
        <v>42933</v>
      </c>
      <c r="BQ207" s="3">
        <f t="shared" si="41"/>
        <v>145</v>
      </c>
      <c r="BR207" s="4">
        <v>42796</v>
      </c>
      <c r="BS207" s="3">
        <f t="shared" si="39"/>
        <v>8</v>
      </c>
      <c r="BT207" s="2">
        <v>0</v>
      </c>
      <c r="BV207" s="2" t="s">
        <v>577</v>
      </c>
      <c r="BX207" s="22"/>
      <c r="BY207" s="20"/>
    </row>
    <row r="208" spans="1:77" s="2" customFormat="1" x14ac:dyDescent="0.15">
      <c r="A208" s="2">
        <v>234</v>
      </c>
      <c r="C208" s="8">
        <v>100348197</v>
      </c>
      <c r="D208" s="4">
        <v>42793</v>
      </c>
      <c r="E208" s="2">
        <v>1</v>
      </c>
      <c r="F208" s="4">
        <v>31429</v>
      </c>
      <c r="H208" s="2">
        <v>1</v>
      </c>
      <c r="I208" s="2">
        <v>0</v>
      </c>
      <c r="J208" s="4">
        <v>39448</v>
      </c>
      <c r="L208" s="2">
        <v>1</v>
      </c>
      <c r="M208" s="2">
        <v>3</v>
      </c>
      <c r="N208" s="2">
        <v>0</v>
      </c>
      <c r="O208" s="2">
        <v>0</v>
      </c>
      <c r="P208" s="2">
        <v>0</v>
      </c>
      <c r="Q208" s="2">
        <v>0</v>
      </c>
      <c r="R208" s="2">
        <v>0</v>
      </c>
      <c r="T208" s="2">
        <v>0</v>
      </c>
      <c r="U208" s="2">
        <v>1</v>
      </c>
      <c r="V208" s="2" t="s">
        <v>123</v>
      </c>
      <c r="W208" s="2">
        <v>1</v>
      </c>
      <c r="X208" s="2">
        <v>3</v>
      </c>
      <c r="Y208" s="2">
        <v>0</v>
      </c>
      <c r="Z208" s="2">
        <v>1</v>
      </c>
      <c r="AA208" s="2">
        <v>1</v>
      </c>
      <c r="AB208" s="2">
        <v>1</v>
      </c>
      <c r="AC208" s="2">
        <v>0</v>
      </c>
      <c r="AD208" s="2">
        <v>0</v>
      </c>
      <c r="AE208" s="2">
        <v>0</v>
      </c>
      <c r="AF208" s="2">
        <v>0</v>
      </c>
      <c r="AG208" s="2">
        <v>0</v>
      </c>
      <c r="AH208" s="2">
        <v>1</v>
      </c>
      <c r="AI208" s="2">
        <v>0</v>
      </c>
      <c r="AJ208" s="2">
        <v>0</v>
      </c>
      <c r="AK208" s="2">
        <v>0</v>
      </c>
      <c r="AL208" s="2">
        <v>0</v>
      </c>
      <c r="AM208" s="2">
        <v>0</v>
      </c>
      <c r="AN208" s="2">
        <v>0</v>
      </c>
      <c r="AO208" s="2">
        <v>0</v>
      </c>
      <c r="AP208" s="2">
        <v>0</v>
      </c>
      <c r="AQ208" s="2">
        <v>0</v>
      </c>
      <c r="AR208" s="2">
        <v>0</v>
      </c>
      <c r="AS208" s="2">
        <v>0</v>
      </c>
      <c r="AT208" s="2">
        <v>12.9</v>
      </c>
      <c r="AU208" s="2">
        <v>5900</v>
      </c>
      <c r="AV208" s="2">
        <v>75.2</v>
      </c>
      <c r="AX208" s="2">
        <v>4</v>
      </c>
      <c r="AY208" s="2">
        <v>2.1</v>
      </c>
      <c r="BA208" s="9"/>
      <c r="BC208" s="2">
        <v>1</v>
      </c>
      <c r="BD208" s="2">
        <v>0</v>
      </c>
      <c r="BE208" s="2">
        <v>0</v>
      </c>
      <c r="BF208" s="2">
        <v>0</v>
      </c>
      <c r="BG208" s="2">
        <v>0</v>
      </c>
      <c r="BH208" s="2">
        <v>0</v>
      </c>
      <c r="BI208" s="2">
        <v>0</v>
      </c>
      <c r="BK208" s="2">
        <v>0</v>
      </c>
      <c r="BL208" s="2">
        <v>0</v>
      </c>
      <c r="BM208" s="4"/>
      <c r="BN208" s="4">
        <v>42933</v>
      </c>
      <c r="BO208" s="4">
        <f t="shared" si="40"/>
        <v>42883</v>
      </c>
      <c r="BP208" s="4">
        <v>42933</v>
      </c>
      <c r="BQ208" s="3">
        <f t="shared" si="41"/>
        <v>140</v>
      </c>
      <c r="BR208" s="4">
        <v>42866</v>
      </c>
      <c r="BS208" s="3">
        <f t="shared" si="39"/>
        <v>73</v>
      </c>
      <c r="BT208" s="2">
        <v>0</v>
      </c>
      <c r="BX208" s="22"/>
      <c r="BY208" s="20"/>
    </row>
    <row r="209" spans="1:77" s="2" customFormat="1" x14ac:dyDescent="0.15">
      <c r="A209" s="2">
        <v>235</v>
      </c>
      <c r="C209" s="8">
        <v>100179161</v>
      </c>
      <c r="D209" s="4">
        <v>42796</v>
      </c>
      <c r="E209" s="2">
        <v>3</v>
      </c>
      <c r="F209" s="4">
        <v>31739</v>
      </c>
      <c r="H209" s="2">
        <v>0</v>
      </c>
      <c r="I209" s="2">
        <v>0</v>
      </c>
      <c r="J209" s="4">
        <v>38718</v>
      </c>
      <c r="L209" s="2">
        <v>2</v>
      </c>
      <c r="S209" s="2">
        <v>3</v>
      </c>
      <c r="T209" s="2">
        <v>0</v>
      </c>
      <c r="U209" s="2">
        <v>3</v>
      </c>
      <c r="V209" s="2" t="s">
        <v>236</v>
      </c>
      <c r="W209" s="2">
        <v>0</v>
      </c>
      <c r="X209" s="2">
        <v>0</v>
      </c>
      <c r="Y209" s="2">
        <v>0</v>
      </c>
      <c r="Z209" s="2">
        <v>1</v>
      </c>
      <c r="AA209" s="2">
        <v>1</v>
      </c>
      <c r="AB209" s="2">
        <v>0</v>
      </c>
      <c r="AC209" s="2">
        <v>0</v>
      </c>
      <c r="AD209" s="2">
        <v>0</v>
      </c>
      <c r="AE209" s="2">
        <v>0</v>
      </c>
      <c r="AF209" s="2">
        <v>0</v>
      </c>
      <c r="AG209" s="2">
        <v>0</v>
      </c>
      <c r="AH209" s="2">
        <v>0</v>
      </c>
      <c r="AI209" s="2">
        <v>0</v>
      </c>
      <c r="AJ209" s="2">
        <v>0</v>
      </c>
      <c r="AK209" s="2">
        <v>0</v>
      </c>
      <c r="AL209" s="2">
        <v>0</v>
      </c>
      <c r="AM209" s="2">
        <v>0</v>
      </c>
      <c r="AN209" s="2">
        <v>0</v>
      </c>
      <c r="AO209" s="2">
        <v>0</v>
      </c>
      <c r="AP209" s="2">
        <v>0</v>
      </c>
      <c r="AQ209" s="2">
        <v>0</v>
      </c>
      <c r="AR209" s="2">
        <v>0</v>
      </c>
      <c r="AS209" s="2">
        <v>0</v>
      </c>
      <c r="AT209" s="2">
        <v>15.4</v>
      </c>
      <c r="AU209" s="2">
        <v>9300</v>
      </c>
      <c r="AV209" s="2">
        <v>59</v>
      </c>
      <c r="AX209" s="2">
        <v>4.5</v>
      </c>
      <c r="AY209" s="2">
        <v>1.7</v>
      </c>
      <c r="AZ209" s="2">
        <v>26</v>
      </c>
      <c r="BA209" s="9"/>
      <c r="BC209" s="2">
        <v>1</v>
      </c>
      <c r="BD209" s="2">
        <v>0</v>
      </c>
      <c r="BE209" s="2">
        <v>1</v>
      </c>
      <c r="BF209" s="2">
        <v>0</v>
      </c>
      <c r="BG209" s="2">
        <v>0</v>
      </c>
      <c r="BH209" s="2">
        <v>0</v>
      </c>
      <c r="BI209" s="2">
        <v>0</v>
      </c>
      <c r="BK209" s="2">
        <v>0</v>
      </c>
      <c r="BL209" s="2">
        <v>0</v>
      </c>
      <c r="BM209" s="4"/>
      <c r="BN209" s="4">
        <v>42933</v>
      </c>
      <c r="BO209" s="4">
        <f t="shared" si="40"/>
        <v>42886</v>
      </c>
      <c r="BP209" s="4">
        <v>42933</v>
      </c>
      <c r="BQ209" s="3">
        <f t="shared" si="41"/>
        <v>137</v>
      </c>
      <c r="BR209" s="4">
        <v>42857</v>
      </c>
      <c r="BS209" s="3">
        <f t="shared" si="39"/>
        <v>61</v>
      </c>
      <c r="BT209" s="2">
        <v>0</v>
      </c>
      <c r="BV209" s="2" t="s">
        <v>743</v>
      </c>
      <c r="BX209" s="22"/>
      <c r="BY209" s="20"/>
    </row>
    <row r="210" spans="1:77" s="2" customFormat="1" x14ac:dyDescent="0.15">
      <c r="A210" s="2">
        <v>236</v>
      </c>
      <c r="C210" s="53">
        <v>100423377</v>
      </c>
      <c r="D210" s="4">
        <v>42806</v>
      </c>
      <c r="E210" s="2">
        <v>2</v>
      </c>
      <c r="F210" s="4">
        <v>31393</v>
      </c>
      <c r="H210" s="2">
        <v>1</v>
      </c>
      <c r="I210" s="2">
        <v>1</v>
      </c>
      <c r="J210" s="4">
        <v>36526</v>
      </c>
      <c r="L210" s="2">
        <v>1</v>
      </c>
      <c r="M210" s="2">
        <v>3</v>
      </c>
      <c r="N210" s="2">
        <v>1</v>
      </c>
      <c r="O210" s="2">
        <v>1</v>
      </c>
      <c r="P210" s="2">
        <v>1</v>
      </c>
      <c r="Q210" s="2">
        <v>1</v>
      </c>
      <c r="R210" s="2">
        <v>0</v>
      </c>
      <c r="T210" s="2">
        <v>1</v>
      </c>
      <c r="U210" s="2">
        <v>1</v>
      </c>
      <c r="V210" s="2">
        <v>1</v>
      </c>
      <c r="W210" s="2">
        <v>1</v>
      </c>
      <c r="X210" s="2">
        <v>4</v>
      </c>
      <c r="Y210" s="2">
        <v>0</v>
      </c>
      <c r="Z210" s="2">
        <v>1</v>
      </c>
      <c r="AA210" s="2">
        <v>1</v>
      </c>
      <c r="AB210" s="2">
        <v>1</v>
      </c>
      <c r="AC210" s="2">
        <v>0</v>
      </c>
      <c r="AD210" s="2">
        <v>0</v>
      </c>
      <c r="AE210" s="2">
        <v>0</v>
      </c>
      <c r="AF210" s="2">
        <v>0</v>
      </c>
      <c r="AG210" s="2">
        <v>0</v>
      </c>
      <c r="AH210" s="2">
        <v>0</v>
      </c>
      <c r="AI210" s="2">
        <v>0</v>
      </c>
      <c r="AJ210" s="2">
        <v>0</v>
      </c>
      <c r="AK210" s="2">
        <v>0</v>
      </c>
      <c r="AL210" s="2">
        <v>0</v>
      </c>
      <c r="AM210" s="2">
        <v>0</v>
      </c>
      <c r="AN210" s="2">
        <v>1</v>
      </c>
      <c r="AO210" s="2">
        <v>0</v>
      </c>
      <c r="AP210" s="2">
        <v>0</v>
      </c>
      <c r="AQ210" s="2">
        <v>0</v>
      </c>
      <c r="AR210" s="2">
        <v>0</v>
      </c>
      <c r="AS210" s="2">
        <v>0</v>
      </c>
      <c r="AT210" s="2">
        <v>10.9</v>
      </c>
      <c r="AU210" s="2">
        <v>6400</v>
      </c>
      <c r="AV210" s="2">
        <v>87</v>
      </c>
      <c r="AX210" s="2">
        <v>4.9000000000000004</v>
      </c>
      <c r="AY210" s="2">
        <v>1E-3</v>
      </c>
      <c r="AZ210" s="2">
        <v>95</v>
      </c>
      <c r="BA210" s="9"/>
      <c r="BC210" s="2">
        <v>0</v>
      </c>
      <c r="BD210" s="2">
        <v>0</v>
      </c>
      <c r="BE210" s="2">
        <v>0</v>
      </c>
      <c r="BF210" s="2">
        <v>0</v>
      </c>
      <c r="BG210" s="2">
        <v>0</v>
      </c>
      <c r="BH210" s="2">
        <v>0</v>
      </c>
      <c r="BI210" s="2">
        <v>0</v>
      </c>
      <c r="BK210" s="2">
        <v>0</v>
      </c>
      <c r="BL210" s="2">
        <v>0</v>
      </c>
      <c r="BM210" s="4"/>
      <c r="BN210" s="4">
        <v>42934</v>
      </c>
      <c r="BO210" s="4">
        <f t="shared" si="40"/>
        <v>42896</v>
      </c>
      <c r="BP210" s="4">
        <v>42934</v>
      </c>
      <c r="BQ210" s="3">
        <f t="shared" si="41"/>
        <v>128</v>
      </c>
      <c r="BR210" s="4">
        <v>42860</v>
      </c>
      <c r="BS210" s="3">
        <f t="shared" si="39"/>
        <v>54</v>
      </c>
      <c r="BT210" s="2">
        <v>0</v>
      </c>
      <c r="BV210" s="2" t="s">
        <v>744</v>
      </c>
      <c r="BX210" s="22"/>
      <c r="BY210" s="20"/>
    </row>
    <row r="211" spans="1:77" s="2" customFormat="1" x14ac:dyDescent="0.15">
      <c r="A211" s="2">
        <v>237</v>
      </c>
      <c r="C211" s="54">
        <v>100621491</v>
      </c>
      <c r="D211" s="4">
        <v>42808</v>
      </c>
      <c r="E211" s="2">
        <v>1</v>
      </c>
      <c r="F211" s="4">
        <v>32163</v>
      </c>
      <c r="H211" s="2">
        <v>1</v>
      </c>
      <c r="I211" s="2">
        <v>0</v>
      </c>
      <c r="J211" s="4">
        <v>39083</v>
      </c>
      <c r="L211" s="2">
        <v>1</v>
      </c>
      <c r="M211" s="2">
        <v>1</v>
      </c>
      <c r="N211" s="2">
        <v>1</v>
      </c>
      <c r="O211" s="2">
        <v>0</v>
      </c>
      <c r="P211" s="2">
        <v>1</v>
      </c>
      <c r="Q211" s="2">
        <v>1</v>
      </c>
      <c r="R211" s="2">
        <v>0</v>
      </c>
      <c r="T211" s="2">
        <v>1</v>
      </c>
      <c r="U211" s="2">
        <v>1</v>
      </c>
      <c r="V211" s="2" t="s">
        <v>745</v>
      </c>
      <c r="W211" s="2">
        <v>1</v>
      </c>
      <c r="X211" s="2">
        <v>1</v>
      </c>
      <c r="Y211" s="2">
        <v>0</v>
      </c>
      <c r="Z211" s="2">
        <v>1</v>
      </c>
      <c r="AA211" s="2">
        <v>1</v>
      </c>
      <c r="AB211" s="2">
        <v>1</v>
      </c>
      <c r="AC211" s="2">
        <v>0</v>
      </c>
      <c r="AD211" s="2">
        <v>0</v>
      </c>
      <c r="AE211" s="2">
        <v>1</v>
      </c>
      <c r="AF211" s="2">
        <v>0</v>
      </c>
      <c r="AG211" s="2">
        <v>0</v>
      </c>
      <c r="AH211" s="2">
        <v>1</v>
      </c>
      <c r="AI211" s="2">
        <v>0</v>
      </c>
      <c r="AJ211" s="2">
        <v>0</v>
      </c>
      <c r="AK211" s="2">
        <v>0</v>
      </c>
      <c r="AL211" s="2">
        <v>0</v>
      </c>
      <c r="AM211" s="2">
        <v>0</v>
      </c>
      <c r="AN211" s="2">
        <v>1</v>
      </c>
      <c r="AO211" s="2">
        <v>0</v>
      </c>
      <c r="AP211" s="2">
        <v>0</v>
      </c>
      <c r="AQ211" s="2">
        <v>0</v>
      </c>
      <c r="AR211" s="2">
        <v>0</v>
      </c>
      <c r="AS211" s="2">
        <v>0</v>
      </c>
      <c r="AT211" s="2">
        <v>14.1</v>
      </c>
      <c r="AU211" s="2">
        <v>6000</v>
      </c>
      <c r="AV211" s="2">
        <v>54.7</v>
      </c>
      <c r="AX211" s="2">
        <v>4.5</v>
      </c>
      <c r="AY211" s="2">
        <v>5</v>
      </c>
      <c r="AZ211" s="2">
        <v>25</v>
      </c>
      <c r="BA211" s="9"/>
      <c r="BC211" s="2">
        <v>1</v>
      </c>
      <c r="BD211" s="2">
        <v>1</v>
      </c>
      <c r="BE211" s="2">
        <v>1</v>
      </c>
      <c r="BF211" s="2">
        <v>0</v>
      </c>
      <c r="BG211" s="2">
        <v>0</v>
      </c>
      <c r="BH211" s="2">
        <v>0</v>
      </c>
      <c r="BI211" s="2">
        <v>0</v>
      </c>
      <c r="BK211" s="2">
        <v>1</v>
      </c>
      <c r="BL211" s="2">
        <v>0</v>
      </c>
      <c r="BM211" s="4"/>
      <c r="BN211" s="4">
        <v>42934</v>
      </c>
      <c r="BO211" s="4">
        <f t="shared" si="40"/>
        <v>42898</v>
      </c>
      <c r="BP211" s="4">
        <v>42934</v>
      </c>
      <c r="BQ211" s="3">
        <f t="shared" si="41"/>
        <v>126</v>
      </c>
      <c r="BR211" s="4">
        <v>42870</v>
      </c>
      <c r="BS211" s="3">
        <f t="shared" si="39"/>
        <v>62</v>
      </c>
      <c r="BT211" s="2">
        <v>1</v>
      </c>
      <c r="BU211" s="2" t="s">
        <v>746</v>
      </c>
      <c r="BV211" s="2" t="s">
        <v>590</v>
      </c>
      <c r="BX211" s="22"/>
      <c r="BY211" s="20"/>
    </row>
    <row r="212" spans="1:77" s="2" customFormat="1" x14ac:dyDescent="0.15">
      <c r="A212" s="2">
        <v>238</v>
      </c>
      <c r="C212" s="53">
        <v>41635897</v>
      </c>
      <c r="D212" s="4">
        <v>42806</v>
      </c>
      <c r="E212" s="2">
        <v>3</v>
      </c>
      <c r="F212" s="4">
        <v>26106</v>
      </c>
      <c r="H212" s="2">
        <v>1</v>
      </c>
      <c r="I212" s="2">
        <v>0</v>
      </c>
      <c r="J212" s="4">
        <v>37622</v>
      </c>
      <c r="L212" s="2">
        <v>2</v>
      </c>
      <c r="S212" s="2">
        <v>3</v>
      </c>
      <c r="T212" s="2">
        <v>0</v>
      </c>
      <c r="U212" s="2">
        <v>1</v>
      </c>
      <c r="V212" s="2" t="s">
        <v>75</v>
      </c>
      <c r="W212" s="2">
        <v>1</v>
      </c>
      <c r="X212" s="2">
        <v>3</v>
      </c>
      <c r="Y212" s="2">
        <v>0</v>
      </c>
      <c r="Z212" s="2">
        <v>1</v>
      </c>
      <c r="AA212" s="2">
        <v>1</v>
      </c>
      <c r="AB212" s="2">
        <v>0</v>
      </c>
      <c r="AC212" s="2">
        <v>0</v>
      </c>
      <c r="AD212" s="2">
        <v>0</v>
      </c>
      <c r="AE212" s="2">
        <v>0</v>
      </c>
      <c r="AF212" s="2">
        <v>1</v>
      </c>
      <c r="AG212" s="2">
        <v>0</v>
      </c>
      <c r="AH212" s="2">
        <v>0</v>
      </c>
      <c r="AI212" s="2">
        <v>0</v>
      </c>
      <c r="AJ212" s="2">
        <v>0</v>
      </c>
      <c r="AK212" s="2">
        <v>0</v>
      </c>
      <c r="AL212" s="2">
        <v>0</v>
      </c>
      <c r="AM212" s="2">
        <v>0</v>
      </c>
      <c r="AN212" s="2">
        <v>1</v>
      </c>
      <c r="AO212" s="2">
        <v>0</v>
      </c>
      <c r="AP212" s="2">
        <v>0</v>
      </c>
      <c r="AQ212" s="2">
        <v>0</v>
      </c>
      <c r="AR212" s="2">
        <v>0</v>
      </c>
      <c r="AS212" s="2">
        <v>0</v>
      </c>
      <c r="AT212" s="2">
        <v>6.7</v>
      </c>
      <c r="AU212" s="2">
        <v>5400</v>
      </c>
      <c r="AV212" s="2">
        <v>64.2</v>
      </c>
      <c r="AX212" s="2">
        <v>2.4</v>
      </c>
      <c r="AY212" s="2">
        <v>2.2000000000000002</v>
      </c>
      <c r="BA212" s="9"/>
      <c r="BC212" s="2">
        <v>1</v>
      </c>
      <c r="BD212" s="2">
        <v>1</v>
      </c>
      <c r="BE212" s="2">
        <v>0</v>
      </c>
      <c r="BF212" s="2">
        <v>0</v>
      </c>
      <c r="BG212" s="2">
        <v>0</v>
      </c>
      <c r="BH212" s="2">
        <v>1</v>
      </c>
      <c r="BI212" s="2">
        <v>0</v>
      </c>
      <c r="BK212" s="2">
        <v>0</v>
      </c>
      <c r="BL212" s="2">
        <v>0</v>
      </c>
      <c r="BM212" s="4"/>
      <c r="BN212" s="4">
        <v>42934</v>
      </c>
      <c r="BO212" s="4">
        <f t="shared" si="40"/>
        <v>42896</v>
      </c>
      <c r="BP212" s="4">
        <v>42877</v>
      </c>
      <c r="BQ212" s="3">
        <f t="shared" si="41"/>
        <v>71</v>
      </c>
      <c r="BR212" s="4">
        <v>42870</v>
      </c>
      <c r="BS212" s="3">
        <f t="shared" si="39"/>
        <v>64</v>
      </c>
      <c r="BT212" s="2">
        <v>1</v>
      </c>
      <c r="BU212" s="2" t="s">
        <v>74</v>
      </c>
      <c r="BV212" s="2" t="s">
        <v>747</v>
      </c>
      <c r="BX212" s="22"/>
      <c r="BY212" s="20"/>
    </row>
    <row r="213" spans="1:77" s="2" customFormat="1" x14ac:dyDescent="0.15">
      <c r="A213" s="2">
        <v>239</v>
      </c>
      <c r="C213" s="53">
        <v>34926402</v>
      </c>
      <c r="D213" s="4">
        <v>42809</v>
      </c>
      <c r="E213" s="2">
        <v>3</v>
      </c>
      <c r="F213" s="4">
        <v>31852</v>
      </c>
      <c r="H213" s="2">
        <v>1</v>
      </c>
      <c r="I213" s="2">
        <v>1</v>
      </c>
      <c r="J213" s="4">
        <v>41275</v>
      </c>
      <c r="L213" s="2">
        <v>2</v>
      </c>
      <c r="S213" s="2">
        <v>3</v>
      </c>
      <c r="T213" s="2">
        <v>0</v>
      </c>
      <c r="U213" s="2">
        <v>1</v>
      </c>
      <c r="V213" s="2" t="s">
        <v>79</v>
      </c>
      <c r="W213" s="2">
        <v>1</v>
      </c>
      <c r="X213" s="2">
        <v>4</v>
      </c>
      <c r="Y213" s="2">
        <v>0</v>
      </c>
      <c r="Z213" s="2">
        <v>1</v>
      </c>
      <c r="AA213" s="2">
        <v>1</v>
      </c>
      <c r="AB213" s="2">
        <v>1</v>
      </c>
      <c r="AC213" s="2">
        <v>1</v>
      </c>
      <c r="AD213" s="2">
        <v>0</v>
      </c>
      <c r="AE213" s="2">
        <v>0</v>
      </c>
      <c r="AF213" s="2">
        <v>0</v>
      </c>
      <c r="AG213" s="2">
        <v>0</v>
      </c>
      <c r="AH213" s="2">
        <v>0</v>
      </c>
      <c r="AI213" s="2">
        <v>0</v>
      </c>
      <c r="AJ213" s="2">
        <v>0</v>
      </c>
      <c r="AK213" s="2">
        <v>0</v>
      </c>
      <c r="AL213" s="2">
        <v>0</v>
      </c>
      <c r="AM213" s="2">
        <v>0</v>
      </c>
      <c r="AN213" s="2">
        <v>0</v>
      </c>
      <c r="AO213" s="2">
        <v>0</v>
      </c>
      <c r="AP213" s="2">
        <v>0</v>
      </c>
      <c r="AQ213" s="2">
        <v>0</v>
      </c>
      <c r="AR213" s="2">
        <v>0</v>
      </c>
      <c r="AS213" s="2">
        <v>0</v>
      </c>
      <c r="AT213" s="2">
        <v>14.3</v>
      </c>
      <c r="AU213" s="2">
        <v>8700</v>
      </c>
      <c r="AV213" s="2">
        <v>70.400000000000006</v>
      </c>
      <c r="AX213" s="2">
        <v>4.5999999999999996</v>
      </c>
      <c r="AY213" s="2">
        <v>1.4</v>
      </c>
      <c r="AZ213" s="2">
        <v>23</v>
      </c>
      <c r="BA213" s="9"/>
      <c r="BC213" s="2">
        <v>1</v>
      </c>
      <c r="BD213" s="2">
        <v>0</v>
      </c>
      <c r="BE213" s="2">
        <v>0</v>
      </c>
      <c r="BF213" s="2">
        <v>0</v>
      </c>
      <c r="BG213" s="2">
        <v>0</v>
      </c>
      <c r="BH213" s="2">
        <v>0</v>
      </c>
      <c r="BI213" s="2">
        <v>0</v>
      </c>
      <c r="BK213" s="2">
        <v>1</v>
      </c>
      <c r="BL213" s="2">
        <v>1</v>
      </c>
      <c r="BM213" s="4">
        <v>42842</v>
      </c>
      <c r="BN213" s="4">
        <v>42934</v>
      </c>
      <c r="BO213" s="4">
        <f t="shared" si="40"/>
        <v>42899</v>
      </c>
      <c r="BP213" s="4">
        <v>42934</v>
      </c>
      <c r="BQ213" s="3">
        <f t="shared" si="41"/>
        <v>125</v>
      </c>
      <c r="BR213" s="4">
        <v>42843</v>
      </c>
      <c r="BS213" s="3">
        <f t="shared" si="39"/>
        <v>34</v>
      </c>
      <c r="BT213" s="2">
        <v>0</v>
      </c>
      <c r="BX213" s="22"/>
      <c r="BY213" s="20"/>
    </row>
    <row r="214" spans="1:77" s="2" customFormat="1" x14ac:dyDescent="0.15">
      <c r="A214" s="2">
        <v>240</v>
      </c>
      <c r="C214" s="8">
        <v>19241166</v>
      </c>
      <c r="D214" s="4">
        <v>42815</v>
      </c>
      <c r="E214" s="2">
        <v>1</v>
      </c>
      <c r="F214" s="4">
        <v>26849</v>
      </c>
      <c r="H214" s="2">
        <v>1</v>
      </c>
      <c r="I214" s="2">
        <v>2</v>
      </c>
      <c r="J214" s="4">
        <v>34335</v>
      </c>
      <c r="L214" s="2">
        <v>1</v>
      </c>
      <c r="M214" s="2">
        <v>3</v>
      </c>
      <c r="N214" s="2">
        <v>1</v>
      </c>
      <c r="O214" s="2">
        <v>1</v>
      </c>
      <c r="P214" s="2">
        <v>0</v>
      </c>
      <c r="Q214" s="2">
        <v>0</v>
      </c>
      <c r="R214" s="2">
        <v>0</v>
      </c>
      <c r="T214" s="2">
        <v>1</v>
      </c>
      <c r="U214" s="2">
        <v>3</v>
      </c>
      <c r="V214" s="2" t="s">
        <v>236</v>
      </c>
      <c r="W214" s="2">
        <v>1</v>
      </c>
      <c r="X214" s="2">
        <v>4</v>
      </c>
      <c r="Y214" s="2">
        <v>0</v>
      </c>
      <c r="Z214" s="2">
        <v>1</v>
      </c>
      <c r="AA214" s="2">
        <v>1</v>
      </c>
      <c r="AB214" s="2">
        <v>0</v>
      </c>
      <c r="AC214" s="2">
        <v>0</v>
      </c>
      <c r="AD214" s="2">
        <v>0</v>
      </c>
      <c r="AE214" s="2">
        <v>0</v>
      </c>
      <c r="AF214" s="2">
        <v>0</v>
      </c>
      <c r="AG214" s="2">
        <v>0</v>
      </c>
      <c r="AH214" s="2">
        <v>0</v>
      </c>
      <c r="AI214" s="2">
        <v>0</v>
      </c>
      <c r="AJ214" s="2">
        <v>0</v>
      </c>
      <c r="AK214" s="2">
        <v>0</v>
      </c>
      <c r="AL214" s="2">
        <v>0</v>
      </c>
      <c r="AM214" s="2">
        <v>0</v>
      </c>
      <c r="AN214" s="2">
        <v>1</v>
      </c>
      <c r="AO214" s="2">
        <v>0</v>
      </c>
      <c r="AP214" s="2">
        <v>0</v>
      </c>
      <c r="AQ214" s="2">
        <v>0</v>
      </c>
      <c r="AR214" s="2">
        <v>0</v>
      </c>
      <c r="AS214" s="2">
        <v>0</v>
      </c>
      <c r="AT214" s="2">
        <v>13.7</v>
      </c>
      <c r="AU214" s="2">
        <v>11800</v>
      </c>
      <c r="AV214" s="2">
        <v>64.5</v>
      </c>
      <c r="AX214" s="2">
        <v>4.5</v>
      </c>
      <c r="AY214" s="2">
        <v>1.9</v>
      </c>
      <c r="AZ214" s="2">
        <v>37</v>
      </c>
      <c r="BA214" s="9"/>
      <c r="BC214" s="2">
        <v>1</v>
      </c>
      <c r="BD214" s="2">
        <v>1</v>
      </c>
      <c r="BE214" s="2">
        <v>0</v>
      </c>
      <c r="BF214" s="2">
        <v>1</v>
      </c>
      <c r="BG214" s="2">
        <v>0</v>
      </c>
      <c r="BH214" s="2">
        <v>0</v>
      </c>
      <c r="BI214" s="2">
        <v>0</v>
      </c>
      <c r="BK214" s="2">
        <v>0</v>
      </c>
      <c r="BL214" s="2">
        <v>0</v>
      </c>
      <c r="BM214" s="4"/>
      <c r="BN214" s="4">
        <v>42934</v>
      </c>
      <c r="BO214" s="4">
        <f t="shared" si="40"/>
        <v>42905</v>
      </c>
      <c r="BP214" s="4">
        <v>42934</v>
      </c>
      <c r="BQ214" s="3">
        <f t="shared" si="41"/>
        <v>119</v>
      </c>
      <c r="BR214" s="4">
        <v>42858</v>
      </c>
      <c r="BS214" s="3">
        <f t="shared" si="39"/>
        <v>43</v>
      </c>
      <c r="BT214" s="2">
        <v>1</v>
      </c>
      <c r="BU214" s="2" t="s">
        <v>62</v>
      </c>
      <c r="BX214" s="22"/>
      <c r="BY214" s="20"/>
    </row>
    <row r="215" spans="1:77" s="2" customFormat="1" x14ac:dyDescent="0.15">
      <c r="A215" s="2">
        <v>241</v>
      </c>
      <c r="C215" s="8">
        <v>41745952</v>
      </c>
      <c r="D215" s="4">
        <v>42815</v>
      </c>
      <c r="E215" s="2">
        <v>1</v>
      </c>
      <c r="F215" s="4">
        <v>31592</v>
      </c>
      <c r="H215" s="2">
        <v>0</v>
      </c>
      <c r="I215" s="2">
        <v>1</v>
      </c>
      <c r="J215" s="4">
        <v>39814</v>
      </c>
      <c r="L215" s="2">
        <v>1</v>
      </c>
      <c r="M215" s="2">
        <v>3</v>
      </c>
      <c r="N215" s="2">
        <v>1</v>
      </c>
      <c r="O215" s="2">
        <v>0</v>
      </c>
      <c r="P215" s="2">
        <v>1</v>
      </c>
      <c r="Q215" s="2">
        <v>0</v>
      </c>
      <c r="R215" s="2">
        <v>0</v>
      </c>
      <c r="T215" s="2">
        <v>0</v>
      </c>
      <c r="U215" s="2">
        <v>3</v>
      </c>
      <c r="V215" s="2" t="s">
        <v>293</v>
      </c>
      <c r="W215" s="2">
        <v>1</v>
      </c>
      <c r="X215" s="2">
        <v>3</v>
      </c>
      <c r="Y215" s="2">
        <v>0</v>
      </c>
      <c r="Z215" s="2">
        <v>1</v>
      </c>
      <c r="AA215" s="2">
        <v>1</v>
      </c>
      <c r="AB215" s="2">
        <v>1</v>
      </c>
      <c r="AC215" s="2">
        <v>0</v>
      </c>
      <c r="AD215" s="2">
        <v>0</v>
      </c>
      <c r="AE215" s="2">
        <v>0</v>
      </c>
      <c r="AF215" s="2">
        <v>0</v>
      </c>
      <c r="AG215" s="2">
        <v>0</v>
      </c>
      <c r="AH215" s="2">
        <v>0</v>
      </c>
      <c r="AI215" s="2">
        <v>0</v>
      </c>
      <c r="AJ215" s="2">
        <v>0</v>
      </c>
      <c r="AK215" s="2">
        <v>0</v>
      </c>
      <c r="AL215" s="2">
        <v>0</v>
      </c>
      <c r="AM215" s="2">
        <v>0</v>
      </c>
      <c r="AN215" s="2">
        <v>0</v>
      </c>
      <c r="AO215" s="2">
        <v>0</v>
      </c>
      <c r="AP215" s="2">
        <v>0</v>
      </c>
      <c r="AQ215" s="2">
        <v>0</v>
      </c>
      <c r="AR215" s="2">
        <v>0</v>
      </c>
      <c r="AS215" s="2">
        <v>0</v>
      </c>
      <c r="AT215" s="2">
        <v>14.8</v>
      </c>
      <c r="AU215" s="2">
        <v>4500</v>
      </c>
      <c r="AV215" s="2">
        <v>66.099999999999994</v>
      </c>
      <c r="AX215" s="2">
        <v>4.4000000000000004</v>
      </c>
      <c r="AY215" s="2">
        <v>3.7</v>
      </c>
      <c r="AZ215" s="2">
        <v>34</v>
      </c>
      <c r="BA215" s="9"/>
      <c r="BC215" s="2">
        <v>1</v>
      </c>
      <c r="BD215" s="2">
        <v>0</v>
      </c>
      <c r="BE215" s="2">
        <v>1</v>
      </c>
      <c r="BF215" s="2">
        <v>1</v>
      </c>
      <c r="BG215" s="2">
        <v>0</v>
      </c>
      <c r="BH215" s="2">
        <v>1</v>
      </c>
      <c r="BI215" s="2">
        <v>1</v>
      </c>
      <c r="BJ215" s="4">
        <v>42827</v>
      </c>
      <c r="BK215" s="2">
        <v>1</v>
      </c>
      <c r="BL215" s="2">
        <v>1</v>
      </c>
      <c r="BM215" s="4">
        <v>42827</v>
      </c>
      <c r="BN215" s="4">
        <v>42867</v>
      </c>
      <c r="BO215" s="4">
        <f t="shared" si="40"/>
        <v>42905</v>
      </c>
      <c r="BP215" s="4">
        <v>42827</v>
      </c>
      <c r="BQ215" s="3">
        <f t="shared" si="41"/>
        <v>12</v>
      </c>
      <c r="BR215" s="4">
        <v>42827</v>
      </c>
      <c r="BS215" s="3">
        <f t="shared" si="39"/>
        <v>12</v>
      </c>
      <c r="BT215" s="2">
        <v>0</v>
      </c>
      <c r="BX215" s="22"/>
      <c r="BY215" s="20"/>
    </row>
    <row r="216" spans="1:77" s="2" customFormat="1" x14ac:dyDescent="0.15">
      <c r="A216" s="2">
        <v>242</v>
      </c>
      <c r="C216" s="53">
        <v>31512190</v>
      </c>
      <c r="D216" s="4">
        <v>42805</v>
      </c>
      <c r="E216" s="2">
        <v>3</v>
      </c>
      <c r="F216" s="4">
        <v>32653</v>
      </c>
      <c r="H216" s="2">
        <v>1</v>
      </c>
      <c r="I216" s="2">
        <v>0</v>
      </c>
      <c r="J216" s="4">
        <v>42005</v>
      </c>
      <c r="L216" s="2">
        <v>2</v>
      </c>
      <c r="T216" s="2">
        <v>0</v>
      </c>
      <c r="U216" s="2">
        <v>3</v>
      </c>
      <c r="V216" s="2" t="s">
        <v>501</v>
      </c>
      <c r="W216" s="2">
        <v>1</v>
      </c>
      <c r="X216" s="2">
        <v>3</v>
      </c>
      <c r="Y216" s="2">
        <v>0</v>
      </c>
      <c r="Z216" s="2">
        <v>1</v>
      </c>
      <c r="AA216" s="2">
        <v>1</v>
      </c>
      <c r="AB216" s="2">
        <v>1</v>
      </c>
      <c r="AC216" s="2">
        <v>1</v>
      </c>
      <c r="AD216" s="2">
        <v>0</v>
      </c>
      <c r="AE216" s="2">
        <v>1</v>
      </c>
      <c r="AF216" s="2">
        <v>0</v>
      </c>
      <c r="AG216" s="2">
        <v>0</v>
      </c>
      <c r="AH216" s="2">
        <v>0</v>
      </c>
      <c r="AI216" s="2">
        <v>0</v>
      </c>
      <c r="AJ216" s="2">
        <v>0</v>
      </c>
      <c r="AK216" s="2">
        <v>0</v>
      </c>
      <c r="AL216" s="2">
        <v>0</v>
      </c>
      <c r="AM216" s="2">
        <v>0</v>
      </c>
      <c r="AN216" s="2">
        <v>0</v>
      </c>
      <c r="AO216" s="2">
        <v>0</v>
      </c>
      <c r="AP216" s="2">
        <v>0</v>
      </c>
      <c r="AQ216" s="2">
        <v>0</v>
      </c>
      <c r="AR216" s="2">
        <v>0</v>
      </c>
      <c r="AS216" s="2">
        <v>0</v>
      </c>
      <c r="AT216" s="2">
        <v>13.3</v>
      </c>
      <c r="AU216" s="2">
        <v>14600</v>
      </c>
      <c r="AV216" s="2">
        <v>78.2</v>
      </c>
      <c r="AX216" s="2">
        <v>4.7</v>
      </c>
      <c r="AY216" s="2">
        <v>1.9</v>
      </c>
      <c r="AZ216" s="2">
        <v>22</v>
      </c>
      <c r="BA216" s="9">
        <v>112</v>
      </c>
      <c r="BB216" s="2">
        <v>1</v>
      </c>
      <c r="BC216" s="2">
        <v>0</v>
      </c>
      <c r="BD216" s="2">
        <v>0</v>
      </c>
      <c r="BE216" s="2">
        <v>0</v>
      </c>
      <c r="BF216" s="2">
        <v>0</v>
      </c>
      <c r="BG216" s="2">
        <v>0</v>
      </c>
      <c r="BH216" s="2">
        <v>0</v>
      </c>
      <c r="BI216" s="2">
        <v>0</v>
      </c>
      <c r="BK216" s="2">
        <v>1</v>
      </c>
      <c r="BL216" s="2">
        <v>1</v>
      </c>
      <c r="BM216" s="4">
        <v>42822</v>
      </c>
      <c r="BN216" s="4">
        <v>42934</v>
      </c>
      <c r="BO216" s="4">
        <f t="shared" si="40"/>
        <v>42895</v>
      </c>
      <c r="BP216" s="4">
        <v>42934</v>
      </c>
      <c r="BQ216" s="3">
        <f t="shared" si="41"/>
        <v>129</v>
      </c>
      <c r="BR216" s="4">
        <v>42822</v>
      </c>
      <c r="BS216" s="3">
        <f t="shared" si="39"/>
        <v>17</v>
      </c>
      <c r="BT216" s="2">
        <v>1</v>
      </c>
      <c r="BU216" s="2" t="s">
        <v>74</v>
      </c>
      <c r="BV216" s="2" t="s">
        <v>748</v>
      </c>
      <c r="BX216" s="22"/>
      <c r="BY216" s="20"/>
    </row>
    <row r="217" spans="1:77" s="2" customFormat="1" x14ac:dyDescent="0.15">
      <c r="A217" s="2">
        <v>243</v>
      </c>
      <c r="C217" s="53">
        <v>38823841</v>
      </c>
      <c r="D217" s="4">
        <v>42816</v>
      </c>
      <c r="E217" s="2">
        <v>1</v>
      </c>
      <c r="F217" s="4">
        <v>25782</v>
      </c>
      <c r="H217" s="2">
        <v>1</v>
      </c>
      <c r="I217" s="2">
        <v>0</v>
      </c>
      <c r="J217" s="4">
        <v>35796</v>
      </c>
      <c r="L217" s="2">
        <v>1</v>
      </c>
      <c r="M217" s="2">
        <v>1</v>
      </c>
      <c r="N217" s="2">
        <v>1</v>
      </c>
      <c r="O217" s="2">
        <v>1</v>
      </c>
      <c r="P217" s="2">
        <v>0</v>
      </c>
      <c r="Q217" s="2">
        <v>1</v>
      </c>
      <c r="R217" s="2">
        <v>0</v>
      </c>
      <c r="T217" s="2">
        <v>1</v>
      </c>
      <c r="U217" s="2">
        <v>2</v>
      </c>
      <c r="V217" s="2" t="s">
        <v>749</v>
      </c>
      <c r="W217" s="2">
        <v>1</v>
      </c>
      <c r="X217" s="2">
        <v>3</v>
      </c>
      <c r="Y217" s="2">
        <v>0</v>
      </c>
      <c r="Z217" s="2">
        <v>1</v>
      </c>
      <c r="AA217" s="2">
        <v>1</v>
      </c>
      <c r="AB217" s="2">
        <v>1</v>
      </c>
      <c r="AC217" s="2">
        <v>1</v>
      </c>
      <c r="AD217" s="2">
        <v>0</v>
      </c>
      <c r="AE217" s="2">
        <v>0</v>
      </c>
      <c r="AF217" s="2">
        <v>0</v>
      </c>
      <c r="AG217" s="2">
        <v>0</v>
      </c>
      <c r="AH217" s="2">
        <v>0</v>
      </c>
      <c r="AI217" s="2">
        <v>0</v>
      </c>
      <c r="AJ217" s="2">
        <v>0</v>
      </c>
      <c r="AK217" s="2">
        <v>1</v>
      </c>
      <c r="AL217" s="2">
        <v>0</v>
      </c>
      <c r="AM217" s="2">
        <v>0</v>
      </c>
      <c r="AN217" s="2">
        <v>0</v>
      </c>
      <c r="AO217" s="2">
        <v>0</v>
      </c>
      <c r="AP217" s="2">
        <v>0</v>
      </c>
      <c r="AQ217" s="2">
        <v>0</v>
      </c>
      <c r="AR217" s="2">
        <v>0</v>
      </c>
      <c r="AS217" s="2">
        <v>0</v>
      </c>
      <c r="AT217" s="2">
        <v>12.1</v>
      </c>
      <c r="AU217" s="2">
        <v>6300</v>
      </c>
      <c r="AV217" s="2">
        <v>56.5</v>
      </c>
      <c r="AX217" s="2">
        <v>4.3</v>
      </c>
      <c r="AY217" s="2">
        <v>1.7</v>
      </c>
      <c r="AZ217" s="2">
        <v>87</v>
      </c>
      <c r="BA217" s="9"/>
      <c r="BC217" s="2">
        <v>0</v>
      </c>
      <c r="BD217" s="2">
        <v>0</v>
      </c>
      <c r="BE217" s="2">
        <v>0</v>
      </c>
      <c r="BF217" s="2">
        <v>0</v>
      </c>
      <c r="BG217" s="2">
        <v>0</v>
      </c>
      <c r="BH217" s="2">
        <v>0</v>
      </c>
      <c r="BI217" s="2">
        <v>0</v>
      </c>
      <c r="BK217" s="2">
        <v>0</v>
      </c>
      <c r="BL217" s="2">
        <v>0</v>
      </c>
      <c r="BM217" s="4"/>
      <c r="BN217" s="4">
        <v>42934</v>
      </c>
      <c r="BO217" s="4">
        <f t="shared" si="40"/>
        <v>42906</v>
      </c>
      <c r="BP217" s="4">
        <v>42934</v>
      </c>
      <c r="BQ217" s="3">
        <f t="shared" si="41"/>
        <v>118</v>
      </c>
      <c r="BR217" s="4">
        <v>42848</v>
      </c>
      <c r="BS217" s="3">
        <f t="shared" si="39"/>
        <v>32</v>
      </c>
      <c r="BT217" s="2">
        <v>0</v>
      </c>
      <c r="BV217" s="2" t="s">
        <v>750</v>
      </c>
      <c r="BX217" s="22"/>
      <c r="BY217" s="20"/>
    </row>
    <row r="218" spans="1:77" s="2" customFormat="1" x14ac:dyDescent="0.15">
      <c r="A218" s="2">
        <v>244</v>
      </c>
      <c r="C218" s="53">
        <v>100715717</v>
      </c>
      <c r="D218" s="4">
        <v>42818</v>
      </c>
      <c r="E218" s="2">
        <v>1</v>
      </c>
      <c r="F218" s="4">
        <v>29230</v>
      </c>
      <c r="H218" s="2">
        <v>1</v>
      </c>
      <c r="I218" s="2">
        <v>0</v>
      </c>
      <c r="J218" s="4">
        <v>35431</v>
      </c>
      <c r="L218" s="2">
        <v>1</v>
      </c>
      <c r="M218" s="2">
        <v>1</v>
      </c>
      <c r="N218" s="2">
        <v>0</v>
      </c>
      <c r="O218" s="2">
        <v>0</v>
      </c>
      <c r="P218" s="2">
        <v>0</v>
      </c>
      <c r="Q218" s="2">
        <v>0</v>
      </c>
      <c r="R218" s="2">
        <v>0</v>
      </c>
      <c r="T218" s="2">
        <v>0</v>
      </c>
      <c r="U218" s="2">
        <v>3</v>
      </c>
      <c r="V218" s="2" t="s">
        <v>236</v>
      </c>
      <c r="W218" s="2">
        <v>1</v>
      </c>
      <c r="X218" s="2">
        <v>6</v>
      </c>
      <c r="Y218" s="2">
        <v>1</v>
      </c>
      <c r="Z218" s="2">
        <v>1</v>
      </c>
      <c r="AA218" s="2">
        <v>1</v>
      </c>
      <c r="AB218" s="2">
        <v>1</v>
      </c>
      <c r="AC218" s="2">
        <v>0</v>
      </c>
      <c r="AD218" s="2">
        <v>0</v>
      </c>
      <c r="AE218" s="2">
        <v>0</v>
      </c>
      <c r="AF218" s="2">
        <v>0</v>
      </c>
      <c r="AG218" s="2">
        <v>0</v>
      </c>
      <c r="AH218" s="2">
        <v>0</v>
      </c>
      <c r="AI218" s="2">
        <v>0</v>
      </c>
      <c r="AJ218" s="2">
        <v>0</v>
      </c>
      <c r="AK218" s="2">
        <v>0</v>
      </c>
      <c r="AL218" s="2">
        <v>0</v>
      </c>
      <c r="AM218" s="2">
        <v>0</v>
      </c>
      <c r="AN218" s="2">
        <v>0</v>
      </c>
      <c r="AO218" s="2">
        <v>0</v>
      </c>
      <c r="AP218" s="2">
        <v>0</v>
      </c>
      <c r="AQ218" s="2">
        <v>0</v>
      </c>
      <c r="AR218" s="2">
        <v>0</v>
      </c>
      <c r="AS218" s="2">
        <v>0</v>
      </c>
      <c r="AT218" s="2">
        <v>11.7</v>
      </c>
      <c r="AU218" s="2">
        <v>3700</v>
      </c>
      <c r="AV218" s="2">
        <v>74.7</v>
      </c>
      <c r="AX218" s="2">
        <v>4.2</v>
      </c>
      <c r="AY218" s="2">
        <v>5.2</v>
      </c>
      <c r="AZ218" s="2">
        <v>68</v>
      </c>
      <c r="BA218" s="9" t="s">
        <v>257</v>
      </c>
      <c r="BB218" s="2">
        <v>1</v>
      </c>
      <c r="BC218" s="2">
        <v>0</v>
      </c>
      <c r="BD218" s="2">
        <v>0</v>
      </c>
      <c r="BE218" s="2">
        <v>0</v>
      </c>
      <c r="BF218" s="2">
        <v>0</v>
      </c>
      <c r="BG218" s="2">
        <v>0</v>
      </c>
      <c r="BH218" s="2">
        <v>0</v>
      </c>
      <c r="BI218" s="2">
        <v>0</v>
      </c>
      <c r="BK218" s="2">
        <v>0</v>
      </c>
      <c r="BL218" s="2">
        <v>0</v>
      </c>
      <c r="BM218" s="4"/>
      <c r="BN218" s="4">
        <v>42934</v>
      </c>
      <c r="BO218" s="4">
        <f t="shared" si="40"/>
        <v>42908</v>
      </c>
      <c r="BP218" s="4">
        <v>42934</v>
      </c>
      <c r="BQ218" s="3">
        <f t="shared" si="41"/>
        <v>116</v>
      </c>
      <c r="BR218" s="4">
        <v>42863</v>
      </c>
      <c r="BS218" s="3">
        <f t="shared" si="39"/>
        <v>45</v>
      </c>
      <c r="BT218" s="2">
        <v>0</v>
      </c>
      <c r="BV218" s="2" t="s">
        <v>751</v>
      </c>
      <c r="BX218" s="22"/>
      <c r="BY218" s="20"/>
    </row>
    <row r="219" spans="1:77" s="2" customFormat="1" x14ac:dyDescent="0.15">
      <c r="A219" s="2">
        <v>245</v>
      </c>
      <c r="C219" s="53">
        <v>100134252</v>
      </c>
      <c r="D219" s="4">
        <v>42817</v>
      </c>
      <c r="E219" s="2">
        <v>3</v>
      </c>
      <c r="F219" s="4">
        <v>33975</v>
      </c>
      <c r="H219" s="2">
        <v>1</v>
      </c>
      <c r="I219" s="2">
        <v>0</v>
      </c>
      <c r="J219" s="4">
        <v>40909</v>
      </c>
      <c r="L219" s="2">
        <v>2</v>
      </c>
      <c r="S219" s="2">
        <v>3</v>
      </c>
      <c r="T219" s="2">
        <v>0</v>
      </c>
      <c r="U219" s="2">
        <v>3</v>
      </c>
      <c r="V219" s="2" t="s">
        <v>752</v>
      </c>
      <c r="W219" s="2">
        <v>1</v>
      </c>
      <c r="X219" s="2">
        <v>5</v>
      </c>
      <c r="Y219" s="2">
        <v>0</v>
      </c>
      <c r="Z219" s="2">
        <v>1</v>
      </c>
      <c r="AA219" s="2">
        <v>1</v>
      </c>
      <c r="AB219" s="2">
        <v>0</v>
      </c>
      <c r="AC219" s="2">
        <v>0</v>
      </c>
      <c r="AD219" s="2">
        <v>0</v>
      </c>
      <c r="AE219" s="2">
        <v>0</v>
      </c>
      <c r="AF219" s="2">
        <v>1</v>
      </c>
      <c r="AG219" s="2">
        <v>0</v>
      </c>
      <c r="AH219" s="2">
        <v>0</v>
      </c>
      <c r="AI219" s="2">
        <v>0</v>
      </c>
      <c r="AJ219" s="2">
        <v>1</v>
      </c>
      <c r="AK219" s="2">
        <v>0</v>
      </c>
      <c r="AL219" s="2">
        <v>0</v>
      </c>
      <c r="AM219" s="2">
        <v>0</v>
      </c>
      <c r="AN219" s="2">
        <v>0</v>
      </c>
      <c r="AO219" s="2">
        <v>0</v>
      </c>
      <c r="AP219" s="2">
        <v>0</v>
      </c>
      <c r="AQ219" s="2">
        <v>0</v>
      </c>
      <c r="AR219" s="2">
        <v>0</v>
      </c>
      <c r="AS219" s="2">
        <v>0</v>
      </c>
      <c r="AT219" s="2">
        <v>8.6999999999999993</v>
      </c>
      <c r="AU219" s="2">
        <v>6900</v>
      </c>
      <c r="AX219" s="2">
        <v>4</v>
      </c>
      <c r="AY219" s="2">
        <v>2</v>
      </c>
      <c r="AZ219" s="2">
        <v>50</v>
      </c>
      <c r="BA219" s="9">
        <v>585</v>
      </c>
      <c r="BB219" s="2">
        <v>0</v>
      </c>
      <c r="BC219" s="2">
        <v>1</v>
      </c>
      <c r="BD219" s="2">
        <v>0</v>
      </c>
      <c r="BE219" s="2">
        <v>1</v>
      </c>
      <c r="BF219" s="2">
        <v>0</v>
      </c>
      <c r="BG219" s="2">
        <v>0</v>
      </c>
      <c r="BH219" s="2">
        <v>0</v>
      </c>
      <c r="BI219" s="2">
        <v>0</v>
      </c>
      <c r="BK219" s="2">
        <v>0</v>
      </c>
      <c r="BL219" s="2">
        <v>0</v>
      </c>
      <c r="BM219" s="4"/>
      <c r="BN219" s="4">
        <v>42934</v>
      </c>
      <c r="BO219" s="4">
        <f t="shared" si="40"/>
        <v>42907</v>
      </c>
      <c r="BP219" s="4">
        <v>42934</v>
      </c>
      <c r="BQ219" s="3">
        <f t="shared" si="41"/>
        <v>117</v>
      </c>
      <c r="BR219" s="4">
        <v>42853</v>
      </c>
      <c r="BS219" s="3">
        <f t="shared" si="39"/>
        <v>36</v>
      </c>
      <c r="BT219" s="2">
        <v>0</v>
      </c>
      <c r="BX219" s="22"/>
      <c r="BY219" s="20"/>
    </row>
    <row r="220" spans="1:77" s="2" customFormat="1" x14ac:dyDescent="0.15">
      <c r="A220" s="2">
        <v>246</v>
      </c>
      <c r="C220" s="53">
        <v>100052270</v>
      </c>
      <c r="D220" s="4">
        <v>42822</v>
      </c>
      <c r="E220" s="2">
        <v>1</v>
      </c>
      <c r="F220" s="4">
        <v>24978</v>
      </c>
      <c r="H220" s="2">
        <v>1</v>
      </c>
      <c r="I220" s="2">
        <v>0</v>
      </c>
      <c r="J220" s="4">
        <v>40544</v>
      </c>
      <c r="L220" s="2">
        <v>1</v>
      </c>
      <c r="M220" s="2">
        <v>3</v>
      </c>
      <c r="N220" s="2">
        <v>1</v>
      </c>
      <c r="O220" s="2">
        <v>1</v>
      </c>
      <c r="P220" s="2">
        <v>1</v>
      </c>
      <c r="Q220" s="2">
        <v>1</v>
      </c>
      <c r="R220" s="2">
        <v>0</v>
      </c>
      <c r="T220" s="2">
        <v>1</v>
      </c>
      <c r="U220" s="2">
        <v>3</v>
      </c>
      <c r="V220" s="2" t="s">
        <v>84</v>
      </c>
      <c r="W220" s="2">
        <v>1</v>
      </c>
      <c r="X220" s="2">
        <v>6</v>
      </c>
      <c r="Y220" s="2">
        <v>0</v>
      </c>
      <c r="Z220" s="2">
        <v>1</v>
      </c>
      <c r="AA220" s="2">
        <v>1</v>
      </c>
      <c r="AB220" s="2">
        <v>1</v>
      </c>
      <c r="AC220" s="2">
        <v>0</v>
      </c>
      <c r="AD220" s="2">
        <v>0</v>
      </c>
      <c r="AE220" s="2">
        <v>0</v>
      </c>
      <c r="AF220" s="2">
        <v>0</v>
      </c>
      <c r="AG220" s="2">
        <v>0</v>
      </c>
      <c r="AH220" s="2">
        <v>0</v>
      </c>
      <c r="AI220" s="2">
        <v>0</v>
      </c>
      <c r="AJ220" s="2">
        <v>0</v>
      </c>
      <c r="AK220" s="2">
        <v>1</v>
      </c>
      <c r="AL220" s="2">
        <v>0</v>
      </c>
      <c r="AM220" s="2">
        <v>0</v>
      </c>
      <c r="AN220" s="2">
        <v>0</v>
      </c>
      <c r="AO220" s="2">
        <v>0</v>
      </c>
      <c r="AP220" s="2">
        <v>0</v>
      </c>
      <c r="AQ220" s="2">
        <v>0</v>
      </c>
      <c r="AR220" s="2">
        <v>0</v>
      </c>
      <c r="AS220" s="2">
        <v>0</v>
      </c>
      <c r="AT220" s="2">
        <v>13</v>
      </c>
      <c r="AU220" s="2">
        <v>10800</v>
      </c>
      <c r="AV220" s="2">
        <v>63.1</v>
      </c>
      <c r="AX220" s="2">
        <v>3.4</v>
      </c>
      <c r="AY220" s="2">
        <v>15.8</v>
      </c>
      <c r="AZ220" s="2">
        <v>124</v>
      </c>
      <c r="BA220" s="9"/>
      <c r="BC220" s="2">
        <v>1</v>
      </c>
      <c r="BD220" s="2">
        <v>0</v>
      </c>
      <c r="BE220" s="2">
        <v>0</v>
      </c>
      <c r="BF220" s="2">
        <v>0</v>
      </c>
      <c r="BG220" s="2">
        <v>0</v>
      </c>
      <c r="BH220" s="2">
        <v>0</v>
      </c>
      <c r="BI220" s="2">
        <v>0</v>
      </c>
      <c r="BK220" s="2">
        <v>0</v>
      </c>
      <c r="BL220" s="2">
        <v>0</v>
      </c>
      <c r="BM220" s="4"/>
      <c r="BN220" s="4">
        <v>42934</v>
      </c>
      <c r="BO220" s="4">
        <f t="shared" si="40"/>
        <v>42912</v>
      </c>
      <c r="BP220" s="4">
        <v>42934</v>
      </c>
      <c r="BQ220" s="3">
        <f t="shared" si="41"/>
        <v>112</v>
      </c>
      <c r="BR220" s="4">
        <v>42853</v>
      </c>
      <c r="BS220" s="3">
        <f t="shared" si="39"/>
        <v>31</v>
      </c>
      <c r="BT220" s="2">
        <v>0</v>
      </c>
      <c r="BX220" s="25"/>
      <c r="BY220" s="20"/>
    </row>
    <row r="221" spans="1:77" s="2" customFormat="1" x14ac:dyDescent="0.15">
      <c r="A221" s="2">
        <v>247</v>
      </c>
      <c r="C221" s="53">
        <v>38039799</v>
      </c>
      <c r="D221" s="4">
        <v>42821</v>
      </c>
      <c r="E221" s="2">
        <v>1</v>
      </c>
      <c r="F221" s="4">
        <v>11748</v>
      </c>
      <c r="H221" s="2">
        <v>0</v>
      </c>
      <c r="I221" s="2">
        <v>1</v>
      </c>
      <c r="J221" s="4"/>
      <c r="L221" s="2">
        <v>1</v>
      </c>
      <c r="M221" s="2">
        <v>1</v>
      </c>
      <c r="N221" s="2">
        <v>0</v>
      </c>
      <c r="O221" s="2">
        <v>0</v>
      </c>
      <c r="P221" s="2">
        <v>0</v>
      </c>
      <c r="Q221" s="2">
        <v>0</v>
      </c>
      <c r="R221" s="2">
        <v>0</v>
      </c>
      <c r="T221" s="2">
        <v>0</v>
      </c>
      <c r="U221" s="2">
        <v>3</v>
      </c>
      <c r="V221" s="2" t="s">
        <v>753</v>
      </c>
      <c r="W221" s="2">
        <v>1</v>
      </c>
      <c r="X221" s="2">
        <v>5</v>
      </c>
      <c r="Y221" s="2">
        <v>0</v>
      </c>
      <c r="Z221" s="2">
        <v>1</v>
      </c>
      <c r="AA221" s="2">
        <v>0</v>
      </c>
      <c r="AB221" s="2">
        <v>0</v>
      </c>
      <c r="AC221" s="2">
        <v>0</v>
      </c>
      <c r="AD221" s="2">
        <v>0</v>
      </c>
      <c r="AE221" s="2">
        <v>0</v>
      </c>
      <c r="AF221" s="2">
        <v>0</v>
      </c>
      <c r="AG221" s="2">
        <v>0</v>
      </c>
      <c r="AH221" s="2">
        <v>0</v>
      </c>
      <c r="AI221" s="2">
        <v>1</v>
      </c>
      <c r="AJ221" s="2">
        <v>0</v>
      </c>
      <c r="AK221" s="2">
        <v>0</v>
      </c>
      <c r="AL221" s="2">
        <v>0</v>
      </c>
      <c r="AM221" s="2">
        <v>0</v>
      </c>
      <c r="AN221" s="2">
        <v>0</v>
      </c>
      <c r="AO221" s="2">
        <v>0</v>
      </c>
      <c r="AP221" s="2">
        <v>0</v>
      </c>
      <c r="AQ221" s="2">
        <v>0</v>
      </c>
      <c r="AR221" s="2">
        <v>0</v>
      </c>
      <c r="AS221" s="2">
        <v>0</v>
      </c>
      <c r="AT221" s="2">
        <v>11.6</v>
      </c>
      <c r="AU221" s="2">
        <v>12000</v>
      </c>
      <c r="AV221" s="2">
        <v>73.599999999999994</v>
      </c>
      <c r="AX221" s="2">
        <v>3.8</v>
      </c>
      <c r="AY221" s="2">
        <v>4.5</v>
      </c>
      <c r="AZ221" s="2">
        <v>11</v>
      </c>
      <c r="BA221" s="9"/>
      <c r="BC221" s="2">
        <v>1</v>
      </c>
      <c r="BD221" s="2">
        <v>0</v>
      </c>
      <c r="BE221" s="2">
        <v>0</v>
      </c>
      <c r="BF221" s="2">
        <v>0</v>
      </c>
      <c r="BG221" s="2">
        <v>0</v>
      </c>
      <c r="BH221" s="2">
        <v>0</v>
      </c>
      <c r="BI221" s="2">
        <v>0</v>
      </c>
      <c r="BK221" s="2">
        <v>0</v>
      </c>
      <c r="BL221" s="2">
        <v>0</v>
      </c>
      <c r="BM221" s="4"/>
      <c r="BN221" s="4">
        <v>42934</v>
      </c>
      <c r="BO221" s="4">
        <f t="shared" si="40"/>
        <v>42911</v>
      </c>
      <c r="BP221" s="4">
        <v>42934</v>
      </c>
      <c r="BQ221" s="3">
        <f t="shared" si="41"/>
        <v>113</v>
      </c>
      <c r="BR221" s="4">
        <v>42858</v>
      </c>
      <c r="BS221" s="3">
        <f t="shared" si="39"/>
        <v>37</v>
      </c>
      <c r="BT221" s="2">
        <v>0</v>
      </c>
      <c r="BX221" s="22"/>
      <c r="BY221" s="20"/>
    </row>
    <row r="222" spans="1:77" s="2" customFormat="1" x14ac:dyDescent="0.15">
      <c r="A222" s="2">
        <v>248</v>
      </c>
      <c r="C222" s="53">
        <v>100675678</v>
      </c>
      <c r="D222" s="4">
        <v>42825</v>
      </c>
      <c r="E222" s="2">
        <v>3</v>
      </c>
      <c r="F222" s="4">
        <v>20455</v>
      </c>
      <c r="H222" s="2">
        <v>0</v>
      </c>
      <c r="I222" s="2">
        <v>1</v>
      </c>
      <c r="J222" s="4">
        <v>42461</v>
      </c>
      <c r="L222" s="2">
        <v>2</v>
      </c>
      <c r="S222" s="2">
        <v>2</v>
      </c>
      <c r="T222" s="2">
        <v>0</v>
      </c>
      <c r="U222" s="2">
        <v>3</v>
      </c>
      <c r="V222" s="2" t="s">
        <v>236</v>
      </c>
      <c r="W222" s="2">
        <v>1</v>
      </c>
      <c r="X222" s="2">
        <v>7</v>
      </c>
      <c r="Y222" s="2">
        <v>0</v>
      </c>
      <c r="Z222" s="2">
        <v>1</v>
      </c>
      <c r="AA222" s="2">
        <v>1</v>
      </c>
      <c r="AB222" s="2">
        <v>0</v>
      </c>
      <c r="AC222" s="2">
        <v>1</v>
      </c>
      <c r="AD222" s="2">
        <v>0</v>
      </c>
      <c r="AE222" s="2">
        <v>1</v>
      </c>
      <c r="AF222" s="2">
        <v>0</v>
      </c>
      <c r="AG222" s="2">
        <v>0</v>
      </c>
      <c r="AH222" s="2">
        <v>0</v>
      </c>
      <c r="AI222" s="2">
        <v>0</v>
      </c>
      <c r="AJ222" s="2">
        <v>0</v>
      </c>
      <c r="AK222" s="2">
        <v>0</v>
      </c>
      <c r="AL222" s="2">
        <v>0</v>
      </c>
      <c r="AM222" s="2">
        <v>0</v>
      </c>
      <c r="AN222" s="2">
        <v>0</v>
      </c>
      <c r="AO222" s="2">
        <v>0</v>
      </c>
      <c r="AP222" s="2">
        <v>0</v>
      </c>
      <c r="AQ222" s="2">
        <v>0</v>
      </c>
      <c r="AR222" s="2">
        <v>0</v>
      </c>
      <c r="AS222" s="2">
        <v>0</v>
      </c>
      <c r="AT222" s="2">
        <v>10.8</v>
      </c>
      <c r="AU222" s="2">
        <v>11100</v>
      </c>
      <c r="AV222" s="2">
        <v>85.3</v>
      </c>
      <c r="AX222" s="2">
        <v>3.3</v>
      </c>
      <c r="AY222" s="2">
        <v>1.5</v>
      </c>
      <c r="AZ222" s="2">
        <v>53</v>
      </c>
      <c r="BA222" s="9"/>
      <c r="BC222" s="2">
        <v>1</v>
      </c>
      <c r="BD222" s="2">
        <v>1</v>
      </c>
      <c r="BE222" s="2">
        <v>0</v>
      </c>
      <c r="BF222" s="2">
        <v>0</v>
      </c>
      <c r="BG222" s="2">
        <v>0</v>
      </c>
      <c r="BH222" s="2">
        <v>1</v>
      </c>
      <c r="BI222" s="2">
        <v>1</v>
      </c>
      <c r="BJ222" s="4">
        <v>42860</v>
      </c>
      <c r="BK222" s="2">
        <v>1</v>
      </c>
      <c r="BL222" s="2">
        <v>1</v>
      </c>
      <c r="BM222" s="4">
        <v>42853</v>
      </c>
      <c r="BN222" s="4">
        <v>42871</v>
      </c>
      <c r="BO222" s="4">
        <f t="shared" si="40"/>
        <v>42915</v>
      </c>
      <c r="BP222" s="4">
        <v>42871</v>
      </c>
      <c r="BQ222" s="3">
        <f t="shared" si="41"/>
        <v>46</v>
      </c>
      <c r="BR222" s="4">
        <v>42860</v>
      </c>
      <c r="BS222" s="3">
        <f t="shared" ref="BS222:BS253" si="42">(BR222-D222)</f>
        <v>35</v>
      </c>
      <c r="BT222" s="2">
        <v>1</v>
      </c>
      <c r="BU222" s="2" t="s">
        <v>62</v>
      </c>
      <c r="BX222" s="22"/>
      <c r="BY222" s="20"/>
    </row>
    <row r="223" spans="1:77" s="2" customFormat="1" x14ac:dyDescent="0.15">
      <c r="A223" s="2">
        <v>249</v>
      </c>
      <c r="C223" s="53">
        <v>100419843</v>
      </c>
      <c r="D223" s="4">
        <v>42824</v>
      </c>
      <c r="E223" s="2">
        <v>5</v>
      </c>
      <c r="F223" s="4">
        <v>32892</v>
      </c>
      <c r="H223" s="2">
        <v>1</v>
      </c>
      <c r="I223" s="2">
        <v>0</v>
      </c>
      <c r="J223" s="4"/>
      <c r="U223" s="2">
        <v>2</v>
      </c>
      <c r="V223" s="2" t="s">
        <v>317</v>
      </c>
      <c r="W223" s="2">
        <v>1</v>
      </c>
      <c r="X223" s="2">
        <v>4</v>
      </c>
      <c r="Y223" s="2">
        <v>0</v>
      </c>
      <c r="Z223" s="2">
        <v>0</v>
      </c>
      <c r="AA223" s="2">
        <v>1</v>
      </c>
      <c r="AB223" s="2">
        <v>1</v>
      </c>
      <c r="AC223" s="2">
        <v>0</v>
      </c>
      <c r="AD223" s="2">
        <v>0</v>
      </c>
      <c r="AE223" s="2">
        <v>0</v>
      </c>
      <c r="AF223" s="2">
        <v>0</v>
      </c>
      <c r="AG223" s="2">
        <v>0</v>
      </c>
      <c r="AH223" s="2">
        <v>0</v>
      </c>
      <c r="AI223" s="2">
        <v>0</v>
      </c>
      <c r="AJ223" s="2">
        <v>0</v>
      </c>
      <c r="AK223" s="2">
        <v>0</v>
      </c>
      <c r="AL223" s="2">
        <v>0</v>
      </c>
      <c r="AM223" s="2">
        <v>0</v>
      </c>
      <c r="AN223" s="2">
        <v>0</v>
      </c>
      <c r="AO223" s="2">
        <v>0</v>
      </c>
      <c r="AP223" s="2">
        <v>0</v>
      </c>
      <c r="AQ223" s="2">
        <v>0</v>
      </c>
      <c r="AR223" s="2">
        <v>0</v>
      </c>
      <c r="AS223" s="2">
        <v>0</v>
      </c>
      <c r="AT223" s="2">
        <v>13.1</v>
      </c>
      <c r="AU223" s="2">
        <v>5600</v>
      </c>
      <c r="AV223" s="2">
        <v>59.4</v>
      </c>
      <c r="AX223" s="2">
        <v>4.5999999999999996</v>
      </c>
      <c r="BA223" s="9"/>
      <c r="BC223" s="2">
        <v>0</v>
      </c>
      <c r="BD223" s="2">
        <v>0</v>
      </c>
      <c r="BE223" s="2">
        <v>0</v>
      </c>
      <c r="BF223" s="2">
        <v>0</v>
      </c>
      <c r="BG223" s="2">
        <v>0</v>
      </c>
      <c r="BH223" s="2">
        <v>0</v>
      </c>
      <c r="BI223" s="2">
        <v>0</v>
      </c>
      <c r="BK223" s="2">
        <v>0</v>
      </c>
      <c r="BL223" s="2">
        <v>0</v>
      </c>
      <c r="BM223" s="4"/>
      <c r="BN223" s="4">
        <v>42872</v>
      </c>
      <c r="BO223" s="4">
        <f t="shared" si="40"/>
        <v>42914</v>
      </c>
      <c r="BP223" s="4">
        <v>42872</v>
      </c>
      <c r="BQ223" s="3">
        <f t="shared" si="41"/>
        <v>48</v>
      </c>
      <c r="BR223" s="4">
        <v>42872</v>
      </c>
      <c r="BS223" s="3">
        <f t="shared" si="42"/>
        <v>48</v>
      </c>
      <c r="BT223" s="2">
        <v>0</v>
      </c>
      <c r="BX223" s="22"/>
      <c r="BY223" s="20"/>
    </row>
    <row r="224" spans="1:77" s="2" customFormat="1" x14ac:dyDescent="0.15">
      <c r="A224" s="2">
        <v>250</v>
      </c>
      <c r="C224" s="53">
        <v>37310542</v>
      </c>
      <c r="D224" s="4">
        <v>42823</v>
      </c>
      <c r="E224" s="2">
        <v>1</v>
      </c>
      <c r="F224" s="4">
        <v>16429</v>
      </c>
      <c r="H224" s="2">
        <v>1</v>
      </c>
      <c r="I224" s="2">
        <v>1</v>
      </c>
      <c r="J224" s="4">
        <v>31048</v>
      </c>
      <c r="L224" s="2">
        <v>1</v>
      </c>
      <c r="M224" s="2">
        <v>1</v>
      </c>
      <c r="N224" s="2">
        <v>1</v>
      </c>
      <c r="O224" s="2">
        <v>1</v>
      </c>
      <c r="P224" s="2">
        <v>0</v>
      </c>
      <c r="Q224" s="2">
        <v>0</v>
      </c>
      <c r="R224" s="2">
        <v>0</v>
      </c>
      <c r="T224" s="2">
        <v>0</v>
      </c>
      <c r="U224" s="2">
        <v>3</v>
      </c>
      <c r="V224" s="2" t="s">
        <v>236</v>
      </c>
      <c r="W224" s="2">
        <v>1</v>
      </c>
      <c r="X224" s="2">
        <v>3</v>
      </c>
      <c r="Y224" s="2">
        <v>0</v>
      </c>
      <c r="Z224" s="2">
        <v>1</v>
      </c>
      <c r="AA224" s="2">
        <v>1</v>
      </c>
      <c r="AB224" s="2">
        <v>1</v>
      </c>
      <c r="AC224" s="2">
        <v>0</v>
      </c>
      <c r="AD224" s="2">
        <v>0</v>
      </c>
      <c r="AE224" s="2">
        <v>0</v>
      </c>
      <c r="AF224" s="2">
        <v>0</v>
      </c>
      <c r="AG224" s="2">
        <v>0</v>
      </c>
      <c r="AH224" s="2">
        <v>0</v>
      </c>
      <c r="AI224" s="2">
        <v>1</v>
      </c>
      <c r="AJ224" s="2">
        <v>1</v>
      </c>
      <c r="AK224" s="2">
        <v>0</v>
      </c>
      <c r="AL224" s="2">
        <v>0</v>
      </c>
      <c r="AM224" s="2">
        <v>0</v>
      </c>
      <c r="AN224" s="2">
        <v>0</v>
      </c>
      <c r="AO224" s="2">
        <v>0</v>
      </c>
      <c r="AP224" s="2">
        <v>0</v>
      </c>
      <c r="AQ224" s="2">
        <v>0</v>
      </c>
      <c r="AR224" s="2">
        <v>0</v>
      </c>
      <c r="AS224" s="2">
        <v>0</v>
      </c>
      <c r="AT224" s="2">
        <v>13.3</v>
      </c>
      <c r="AU224" s="2">
        <v>14200</v>
      </c>
      <c r="AV224" s="2">
        <v>67.8</v>
      </c>
      <c r="AX224" s="2">
        <v>3.6</v>
      </c>
      <c r="AY224" s="2">
        <v>6.3</v>
      </c>
      <c r="AZ224" s="2">
        <v>51</v>
      </c>
      <c r="BA224" s="9"/>
      <c r="BC224" s="2">
        <v>1</v>
      </c>
      <c r="BD224" s="2">
        <v>0</v>
      </c>
      <c r="BE224" s="2">
        <v>0</v>
      </c>
      <c r="BF224" s="2">
        <v>0</v>
      </c>
      <c r="BG224" s="2">
        <v>0</v>
      </c>
      <c r="BH224" s="2">
        <v>1</v>
      </c>
      <c r="BI224" s="2">
        <v>1</v>
      </c>
      <c r="BJ224" s="4">
        <v>42860</v>
      </c>
      <c r="BK224" s="2">
        <v>1</v>
      </c>
      <c r="BL224" s="2">
        <v>1</v>
      </c>
      <c r="BM224" s="4">
        <v>42856</v>
      </c>
      <c r="BN224" s="4">
        <v>42870</v>
      </c>
      <c r="BO224" s="4">
        <f t="shared" si="40"/>
        <v>42913</v>
      </c>
      <c r="BP224" s="4">
        <v>42860</v>
      </c>
      <c r="BQ224" s="3">
        <f t="shared" si="41"/>
        <v>37</v>
      </c>
      <c r="BR224" s="4">
        <v>42860</v>
      </c>
      <c r="BS224" s="3">
        <f t="shared" si="42"/>
        <v>37</v>
      </c>
      <c r="BT224" s="2">
        <v>0</v>
      </c>
      <c r="BX224" s="22"/>
      <c r="BY224" s="20"/>
    </row>
    <row r="225" spans="1:77" s="2" customFormat="1" x14ac:dyDescent="0.15">
      <c r="A225" s="2">
        <v>251</v>
      </c>
      <c r="C225" s="53">
        <v>30723077</v>
      </c>
      <c r="D225" s="4">
        <v>42823</v>
      </c>
      <c r="E225" s="2">
        <v>3</v>
      </c>
      <c r="F225" s="4">
        <v>31951</v>
      </c>
      <c r="H225" s="2">
        <v>0</v>
      </c>
      <c r="I225" s="2">
        <v>0</v>
      </c>
      <c r="J225" s="4">
        <v>39448</v>
      </c>
      <c r="L225" s="2">
        <v>2</v>
      </c>
      <c r="S225" s="2">
        <v>3</v>
      </c>
      <c r="T225" s="2">
        <v>0</v>
      </c>
      <c r="U225" s="2">
        <v>2</v>
      </c>
      <c r="V225" s="2" t="s">
        <v>317</v>
      </c>
      <c r="W225" s="2">
        <v>1</v>
      </c>
      <c r="X225" s="2">
        <v>15</v>
      </c>
      <c r="Y225" s="2">
        <v>0</v>
      </c>
      <c r="Z225" s="2">
        <v>1</v>
      </c>
      <c r="AA225" s="2">
        <v>0</v>
      </c>
      <c r="AB225" s="2">
        <v>0</v>
      </c>
      <c r="AC225" s="2">
        <v>0</v>
      </c>
      <c r="AD225" s="2">
        <v>0</v>
      </c>
      <c r="AE225" s="2">
        <v>0</v>
      </c>
      <c r="AF225" s="2">
        <v>0</v>
      </c>
      <c r="AG225" s="2">
        <v>0</v>
      </c>
      <c r="AH225" s="2">
        <v>0</v>
      </c>
      <c r="AI225" s="2">
        <v>0</v>
      </c>
      <c r="AJ225" s="2">
        <v>0</v>
      </c>
      <c r="AK225" s="2">
        <v>1</v>
      </c>
      <c r="AL225" s="2">
        <v>0</v>
      </c>
      <c r="AM225" s="2">
        <v>0</v>
      </c>
      <c r="AN225" s="2">
        <v>0</v>
      </c>
      <c r="AO225" s="2">
        <v>0</v>
      </c>
      <c r="AP225" s="2">
        <v>0</v>
      </c>
      <c r="AQ225" s="2">
        <v>0</v>
      </c>
      <c r="AR225" s="2">
        <v>0</v>
      </c>
      <c r="AS225" s="2">
        <v>0</v>
      </c>
      <c r="AT225" s="2">
        <v>17</v>
      </c>
      <c r="AU225" s="2">
        <v>11100</v>
      </c>
      <c r="AV225" s="2">
        <v>72.2</v>
      </c>
      <c r="AX225" s="2">
        <v>4.5999999999999996</v>
      </c>
      <c r="AY225" s="2">
        <v>6.4</v>
      </c>
      <c r="AZ225" s="2">
        <v>40</v>
      </c>
      <c r="BA225" s="9"/>
      <c r="BC225" s="2">
        <v>1</v>
      </c>
      <c r="BD225" s="2">
        <v>0</v>
      </c>
      <c r="BE225" s="2">
        <v>0</v>
      </c>
      <c r="BF225" s="2">
        <v>0</v>
      </c>
      <c r="BG225" s="2">
        <v>0</v>
      </c>
      <c r="BH225" s="2">
        <v>1</v>
      </c>
      <c r="BI225" s="2">
        <v>1</v>
      </c>
      <c r="BJ225" s="4">
        <v>42833</v>
      </c>
      <c r="BK225" s="2">
        <v>0</v>
      </c>
      <c r="BL225" s="2">
        <v>0</v>
      </c>
      <c r="BM225" s="4"/>
      <c r="BN225" s="4">
        <v>42870</v>
      </c>
      <c r="BO225" s="4">
        <f t="shared" si="40"/>
        <v>42913</v>
      </c>
      <c r="BP225" s="4">
        <v>42833</v>
      </c>
      <c r="BQ225" s="3">
        <f t="shared" si="41"/>
        <v>10</v>
      </c>
      <c r="BR225" s="4">
        <v>42833</v>
      </c>
      <c r="BS225" s="3">
        <f t="shared" si="42"/>
        <v>10</v>
      </c>
      <c r="BT225" s="2">
        <v>1</v>
      </c>
      <c r="BU225" s="2" t="s">
        <v>74</v>
      </c>
      <c r="BV225" s="2" t="s">
        <v>592</v>
      </c>
      <c r="BX225" s="22"/>
      <c r="BY225" s="20"/>
    </row>
    <row r="226" spans="1:77" s="2" customFormat="1" x14ac:dyDescent="0.15">
      <c r="A226" s="2">
        <v>252</v>
      </c>
      <c r="C226" s="53">
        <v>27231202</v>
      </c>
      <c r="D226" s="4">
        <v>42822</v>
      </c>
      <c r="E226" s="2">
        <v>1</v>
      </c>
      <c r="F226" s="4">
        <v>25908</v>
      </c>
      <c r="H226" s="2">
        <v>1</v>
      </c>
      <c r="I226" s="2">
        <v>2</v>
      </c>
      <c r="J226" s="4">
        <v>34700</v>
      </c>
      <c r="L226" s="2">
        <v>1</v>
      </c>
      <c r="M226" s="2">
        <v>1</v>
      </c>
      <c r="N226" s="2">
        <v>1</v>
      </c>
      <c r="O226" s="2">
        <v>1</v>
      </c>
      <c r="P226" s="2">
        <v>1</v>
      </c>
      <c r="Q226" s="2">
        <v>0</v>
      </c>
      <c r="R226" s="2">
        <v>0</v>
      </c>
      <c r="T226" s="2">
        <v>1</v>
      </c>
      <c r="U226" s="2">
        <v>1</v>
      </c>
      <c r="V226" s="2" t="s">
        <v>123</v>
      </c>
      <c r="W226" s="2">
        <v>1</v>
      </c>
      <c r="X226" s="2">
        <v>1</v>
      </c>
      <c r="Y226" s="2">
        <v>0</v>
      </c>
      <c r="Z226" s="2">
        <v>1</v>
      </c>
      <c r="AA226" s="2">
        <v>1</v>
      </c>
      <c r="AB226" s="2">
        <v>1</v>
      </c>
      <c r="AC226" s="2">
        <v>0</v>
      </c>
      <c r="AD226" s="2">
        <v>0</v>
      </c>
      <c r="AE226" s="2">
        <v>0</v>
      </c>
      <c r="AF226" s="2">
        <v>0</v>
      </c>
      <c r="AG226" s="2">
        <v>0</v>
      </c>
      <c r="AH226" s="2">
        <v>0</v>
      </c>
      <c r="AI226" s="2">
        <v>0</v>
      </c>
      <c r="AJ226" s="2">
        <v>0</v>
      </c>
      <c r="AK226" s="2">
        <v>0</v>
      </c>
      <c r="AL226" s="2">
        <v>0</v>
      </c>
      <c r="AM226" s="2">
        <v>0</v>
      </c>
      <c r="AN226" s="2">
        <v>0</v>
      </c>
      <c r="AO226" s="2">
        <v>0</v>
      </c>
      <c r="AP226" s="2">
        <v>0</v>
      </c>
      <c r="AQ226" s="2">
        <v>0</v>
      </c>
      <c r="AR226" s="2">
        <v>0</v>
      </c>
      <c r="AS226" s="2">
        <v>0</v>
      </c>
      <c r="AT226" s="2">
        <v>10.199999999999999</v>
      </c>
      <c r="AU226" s="2">
        <v>8800</v>
      </c>
      <c r="AV226" s="2">
        <v>71.400000000000006</v>
      </c>
      <c r="AX226" s="2">
        <v>3.7</v>
      </c>
      <c r="AY226" s="2">
        <v>2.9</v>
      </c>
      <c r="AZ226" s="2">
        <v>93</v>
      </c>
      <c r="BA226" s="9"/>
      <c r="BC226" s="2">
        <v>1</v>
      </c>
      <c r="BD226" s="2">
        <v>0</v>
      </c>
      <c r="BE226" s="2">
        <v>0</v>
      </c>
      <c r="BF226" s="2">
        <v>0</v>
      </c>
      <c r="BG226" s="2">
        <v>0</v>
      </c>
      <c r="BH226" s="2">
        <v>0</v>
      </c>
      <c r="BI226" s="2">
        <v>0</v>
      </c>
      <c r="BK226" s="2">
        <v>0</v>
      </c>
      <c r="BL226" s="2">
        <v>0</v>
      </c>
      <c r="BM226" s="4"/>
      <c r="BN226" s="4">
        <v>42947</v>
      </c>
      <c r="BO226" s="4">
        <f t="shared" si="40"/>
        <v>42912</v>
      </c>
      <c r="BP226" s="4">
        <v>42934</v>
      </c>
      <c r="BQ226" s="3">
        <f t="shared" si="41"/>
        <v>112</v>
      </c>
      <c r="BR226" s="4">
        <v>42871</v>
      </c>
      <c r="BS226" s="3">
        <f t="shared" si="42"/>
        <v>49</v>
      </c>
      <c r="BT226" s="2">
        <v>0</v>
      </c>
      <c r="BV226" s="2" t="s">
        <v>613</v>
      </c>
      <c r="BX226" s="22"/>
      <c r="BY226" s="20"/>
    </row>
    <row r="227" spans="1:77" s="2" customFormat="1" x14ac:dyDescent="0.15">
      <c r="A227" s="2">
        <v>253</v>
      </c>
      <c r="C227" s="8">
        <v>32068406</v>
      </c>
      <c r="D227" s="4">
        <v>42827</v>
      </c>
      <c r="E227" s="2">
        <v>1</v>
      </c>
      <c r="F227" s="4">
        <v>34569</v>
      </c>
      <c r="H227" s="2">
        <v>0</v>
      </c>
      <c r="I227" s="2">
        <v>1</v>
      </c>
      <c r="J227" s="4">
        <v>38718</v>
      </c>
      <c r="L227" s="2">
        <v>1</v>
      </c>
      <c r="M227" s="2">
        <v>3</v>
      </c>
      <c r="N227" s="2">
        <v>1</v>
      </c>
      <c r="O227" s="2">
        <v>1</v>
      </c>
      <c r="P227" s="2">
        <v>0</v>
      </c>
      <c r="Q227" s="2">
        <v>0</v>
      </c>
      <c r="R227" s="2">
        <v>0</v>
      </c>
      <c r="T227" s="2">
        <v>0</v>
      </c>
      <c r="U227" s="2">
        <v>3</v>
      </c>
      <c r="V227" s="2" t="s">
        <v>236</v>
      </c>
      <c r="W227" s="2">
        <v>1</v>
      </c>
      <c r="X227" s="2">
        <v>8</v>
      </c>
      <c r="Y227" s="2">
        <v>0</v>
      </c>
      <c r="Z227" s="2">
        <v>1</v>
      </c>
      <c r="AA227" s="2">
        <v>1</v>
      </c>
      <c r="AB227" s="2">
        <v>1</v>
      </c>
      <c r="AC227" s="2">
        <v>0</v>
      </c>
      <c r="AD227" s="2">
        <v>0</v>
      </c>
      <c r="AE227" s="2">
        <v>0</v>
      </c>
      <c r="AF227" s="2">
        <v>0</v>
      </c>
      <c r="AG227" s="2">
        <v>0</v>
      </c>
      <c r="AH227" s="2">
        <v>1</v>
      </c>
      <c r="AI227" s="2">
        <v>0</v>
      </c>
      <c r="AJ227" s="2">
        <v>1</v>
      </c>
      <c r="AK227" s="2">
        <v>0</v>
      </c>
      <c r="AL227" s="2">
        <v>0</v>
      </c>
      <c r="AM227" s="2">
        <v>0</v>
      </c>
      <c r="AN227" s="2">
        <v>0</v>
      </c>
      <c r="AO227" s="2">
        <v>0</v>
      </c>
      <c r="AP227" s="2">
        <v>0</v>
      </c>
      <c r="AQ227" s="2">
        <v>0</v>
      </c>
      <c r="AR227" s="2">
        <v>0</v>
      </c>
      <c r="AS227" s="2">
        <v>0</v>
      </c>
      <c r="AT227" s="2">
        <v>16</v>
      </c>
      <c r="AU227" s="2">
        <v>7400</v>
      </c>
      <c r="AV227" s="2">
        <v>58</v>
      </c>
      <c r="AX227" s="2">
        <v>4.5</v>
      </c>
      <c r="AY227" s="2">
        <v>0.9</v>
      </c>
      <c r="AZ227" s="2">
        <v>13</v>
      </c>
      <c r="BA227" s="9"/>
      <c r="BC227" s="2">
        <v>1</v>
      </c>
      <c r="BD227" s="2">
        <v>0</v>
      </c>
      <c r="BE227" s="2">
        <v>1</v>
      </c>
      <c r="BF227" s="2">
        <v>0</v>
      </c>
      <c r="BG227" s="2">
        <v>0</v>
      </c>
      <c r="BH227" s="2">
        <v>1</v>
      </c>
      <c r="BI227" s="2">
        <v>1</v>
      </c>
      <c r="BJ227" s="4">
        <v>42832</v>
      </c>
      <c r="BK227" s="2">
        <v>0</v>
      </c>
      <c r="BL227" s="2">
        <v>0</v>
      </c>
      <c r="BM227" s="4"/>
      <c r="BN227" s="4">
        <v>42871</v>
      </c>
      <c r="BO227" s="4">
        <f t="shared" si="40"/>
        <v>42917</v>
      </c>
      <c r="BP227" s="4">
        <v>42832</v>
      </c>
      <c r="BQ227" s="3">
        <f t="shared" si="41"/>
        <v>5</v>
      </c>
      <c r="BR227" s="4">
        <v>42832</v>
      </c>
      <c r="BS227" s="3">
        <f t="shared" si="42"/>
        <v>5</v>
      </c>
      <c r="BT227" s="2">
        <v>1</v>
      </c>
      <c r="BU227" s="2" t="s">
        <v>74</v>
      </c>
      <c r="BV227" s="2" t="s">
        <v>754</v>
      </c>
      <c r="BX227" s="22"/>
      <c r="BY227" s="20"/>
    </row>
    <row r="228" spans="1:77" s="2" customFormat="1" x14ac:dyDescent="0.15">
      <c r="A228" s="2">
        <v>256</v>
      </c>
      <c r="C228" s="8">
        <v>100297426</v>
      </c>
      <c r="D228" s="4">
        <v>42838</v>
      </c>
      <c r="E228" s="2">
        <v>3</v>
      </c>
      <c r="F228" s="4">
        <v>33698</v>
      </c>
      <c r="H228" s="2">
        <v>1</v>
      </c>
      <c r="I228" s="2">
        <v>0</v>
      </c>
      <c r="J228" s="4">
        <v>41275</v>
      </c>
      <c r="L228" s="2">
        <v>2</v>
      </c>
      <c r="S228" s="2">
        <v>3</v>
      </c>
      <c r="U228" s="2">
        <v>3</v>
      </c>
      <c r="V228" s="2" t="s">
        <v>236</v>
      </c>
      <c r="W228" s="2">
        <v>0</v>
      </c>
      <c r="X228" s="2">
        <v>0</v>
      </c>
      <c r="Y228" s="2">
        <v>0</v>
      </c>
      <c r="Z228" s="2">
        <v>1</v>
      </c>
      <c r="AA228" s="2">
        <v>1</v>
      </c>
      <c r="AB228" s="2">
        <v>0</v>
      </c>
      <c r="AC228" s="2">
        <v>0</v>
      </c>
      <c r="AD228" s="2">
        <v>0</v>
      </c>
      <c r="AE228" s="2">
        <v>1</v>
      </c>
      <c r="AF228" s="2">
        <v>0</v>
      </c>
      <c r="AG228" s="2">
        <v>0</v>
      </c>
      <c r="AH228" s="2">
        <v>0</v>
      </c>
      <c r="AI228" s="2">
        <v>0</v>
      </c>
      <c r="AJ228" s="2">
        <v>1</v>
      </c>
      <c r="AK228" s="2">
        <v>0</v>
      </c>
      <c r="AL228" s="2">
        <v>0</v>
      </c>
      <c r="AM228" s="2">
        <v>0</v>
      </c>
      <c r="AN228" s="2">
        <v>0</v>
      </c>
      <c r="AO228" s="2">
        <v>0</v>
      </c>
      <c r="AP228" s="2">
        <v>0</v>
      </c>
      <c r="AQ228" s="2">
        <v>0</v>
      </c>
      <c r="AR228" s="2">
        <v>0</v>
      </c>
      <c r="AS228" s="2">
        <v>0</v>
      </c>
      <c r="AT228" s="2">
        <v>11.9</v>
      </c>
      <c r="AU228" s="2">
        <v>8300</v>
      </c>
      <c r="AV228" s="2">
        <v>87.5</v>
      </c>
      <c r="AX228" s="2">
        <v>3.9</v>
      </c>
      <c r="AY228" s="2">
        <v>3.2</v>
      </c>
      <c r="AZ228" s="2">
        <v>74</v>
      </c>
      <c r="BA228" s="9"/>
      <c r="BC228" s="2">
        <v>1</v>
      </c>
      <c r="BD228" s="2">
        <v>0</v>
      </c>
      <c r="BE228" s="2">
        <v>0</v>
      </c>
      <c r="BF228" s="2">
        <v>0</v>
      </c>
      <c r="BG228" s="2">
        <v>0</v>
      </c>
      <c r="BH228" s="2">
        <v>0</v>
      </c>
      <c r="BI228" s="2">
        <v>0</v>
      </c>
      <c r="BK228" s="2">
        <v>0</v>
      </c>
      <c r="BL228" s="2">
        <v>0</v>
      </c>
      <c r="BM228" s="4"/>
      <c r="BN228" s="4">
        <v>42934</v>
      </c>
      <c r="BO228" s="4">
        <f t="shared" si="40"/>
        <v>42928</v>
      </c>
      <c r="BP228" s="4">
        <v>42934</v>
      </c>
      <c r="BQ228" s="3">
        <f t="shared" si="41"/>
        <v>96</v>
      </c>
      <c r="BR228" s="4">
        <v>42852</v>
      </c>
      <c r="BS228" s="3">
        <f t="shared" si="42"/>
        <v>14</v>
      </c>
      <c r="BT228" s="2">
        <v>0</v>
      </c>
      <c r="BX228" s="26"/>
      <c r="BY228" s="20"/>
    </row>
    <row r="229" spans="1:77" s="2" customFormat="1" x14ac:dyDescent="0.15">
      <c r="A229" s="2">
        <v>257</v>
      </c>
      <c r="C229" s="8">
        <v>33919864</v>
      </c>
      <c r="D229" s="4">
        <v>42837</v>
      </c>
      <c r="E229" s="2">
        <v>1</v>
      </c>
      <c r="F229" s="4">
        <v>29135</v>
      </c>
      <c r="H229" s="2">
        <v>1</v>
      </c>
      <c r="I229" s="2">
        <v>1</v>
      </c>
      <c r="J229" s="4">
        <v>41640</v>
      </c>
      <c r="L229" s="2">
        <v>1</v>
      </c>
      <c r="M229" s="2">
        <v>1</v>
      </c>
      <c r="N229" s="2">
        <v>0</v>
      </c>
      <c r="O229" s="2">
        <v>0</v>
      </c>
      <c r="P229" s="2">
        <v>0</v>
      </c>
      <c r="Q229" s="2">
        <v>0</v>
      </c>
      <c r="R229" s="2">
        <v>0</v>
      </c>
      <c r="T229" s="2">
        <v>0</v>
      </c>
      <c r="U229" s="2">
        <v>1</v>
      </c>
      <c r="V229" s="2" t="s">
        <v>115</v>
      </c>
      <c r="W229" s="2">
        <v>1</v>
      </c>
      <c r="X229" s="2">
        <v>1</v>
      </c>
      <c r="Y229" s="2">
        <v>1</v>
      </c>
      <c r="Z229" s="2">
        <v>1</v>
      </c>
      <c r="AA229" s="2">
        <v>1</v>
      </c>
      <c r="AB229" s="2">
        <v>1</v>
      </c>
      <c r="AC229" s="2">
        <v>0</v>
      </c>
      <c r="AD229" s="2">
        <v>0</v>
      </c>
      <c r="AE229" s="2">
        <v>0</v>
      </c>
      <c r="AF229" s="2">
        <v>0</v>
      </c>
      <c r="AG229" s="2">
        <v>0</v>
      </c>
      <c r="AH229" s="2">
        <v>0</v>
      </c>
      <c r="AI229" s="2">
        <v>0</v>
      </c>
      <c r="AJ229" s="2">
        <v>0</v>
      </c>
      <c r="AK229" s="2">
        <v>0</v>
      </c>
      <c r="AL229" s="2">
        <v>0</v>
      </c>
      <c r="AM229" s="2">
        <v>0</v>
      </c>
      <c r="AN229" s="2">
        <v>0</v>
      </c>
      <c r="AO229" s="2">
        <v>0</v>
      </c>
      <c r="AP229" s="2">
        <v>0</v>
      </c>
      <c r="AQ229" s="2">
        <v>1</v>
      </c>
      <c r="AR229" s="2">
        <v>1</v>
      </c>
      <c r="AS229" s="2">
        <v>0</v>
      </c>
      <c r="AT229" s="2">
        <v>15.2</v>
      </c>
      <c r="AU229" s="2">
        <v>16100</v>
      </c>
      <c r="AV229" s="2">
        <v>89.8</v>
      </c>
      <c r="AX229" s="2">
        <v>5.5</v>
      </c>
      <c r="AY229" s="2">
        <v>1E-3</v>
      </c>
      <c r="AZ229" s="2">
        <v>4</v>
      </c>
      <c r="BA229" s="9"/>
      <c r="BC229" s="2">
        <v>0</v>
      </c>
      <c r="BD229" s="2">
        <v>0</v>
      </c>
      <c r="BE229" s="2">
        <v>0</v>
      </c>
      <c r="BF229" s="2">
        <v>0</v>
      </c>
      <c r="BG229" s="2">
        <v>0</v>
      </c>
      <c r="BH229" s="2">
        <v>0</v>
      </c>
      <c r="BI229" s="2">
        <v>0</v>
      </c>
      <c r="BK229" s="2">
        <v>0</v>
      </c>
      <c r="BL229" s="2">
        <v>0</v>
      </c>
      <c r="BM229" s="4"/>
      <c r="BN229" s="4">
        <v>42934</v>
      </c>
      <c r="BO229" s="4">
        <f t="shared" si="40"/>
        <v>42927</v>
      </c>
      <c r="BP229" s="4">
        <v>42934</v>
      </c>
      <c r="BQ229" s="3">
        <f t="shared" si="41"/>
        <v>97</v>
      </c>
      <c r="BR229" s="4">
        <v>42865</v>
      </c>
      <c r="BS229" s="3">
        <f t="shared" si="42"/>
        <v>28</v>
      </c>
      <c r="BT229" s="2">
        <v>1</v>
      </c>
      <c r="BU229" s="2" t="s">
        <v>59</v>
      </c>
      <c r="BV229" s="2" t="s">
        <v>756</v>
      </c>
      <c r="BX229" s="26"/>
      <c r="BY229" s="20"/>
    </row>
    <row r="230" spans="1:77" s="2" customFormat="1" x14ac:dyDescent="0.15">
      <c r="A230" s="2">
        <v>258</v>
      </c>
      <c r="C230" s="53">
        <v>30478137</v>
      </c>
      <c r="D230" s="4">
        <v>42804</v>
      </c>
      <c r="E230" s="2">
        <v>1</v>
      </c>
      <c r="F230" s="4">
        <v>19275</v>
      </c>
      <c r="H230" s="2">
        <v>1</v>
      </c>
      <c r="I230" s="2">
        <v>1</v>
      </c>
      <c r="J230" s="4">
        <v>31048</v>
      </c>
      <c r="L230" s="2">
        <v>1</v>
      </c>
      <c r="M230" s="2">
        <v>2</v>
      </c>
      <c r="N230" s="2">
        <v>0</v>
      </c>
      <c r="O230" s="2">
        <v>0</v>
      </c>
      <c r="P230" s="2">
        <v>0</v>
      </c>
      <c r="Q230" s="2">
        <v>0</v>
      </c>
      <c r="R230" s="2">
        <v>0</v>
      </c>
      <c r="T230" s="2">
        <v>0</v>
      </c>
      <c r="U230" s="2">
        <v>3</v>
      </c>
      <c r="V230" s="2" t="s">
        <v>236</v>
      </c>
      <c r="W230" s="2">
        <v>0</v>
      </c>
      <c r="X230" s="2">
        <v>0</v>
      </c>
      <c r="Y230" s="2">
        <v>0</v>
      </c>
      <c r="Z230" s="2">
        <v>1</v>
      </c>
      <c r="AA230" s="2">
        <v>0</v>
      </c>
      <c r="AB230" s="2">
        <v>0</v>
      </c>
      <c r="AC230" s="2">
        <v>1</v>
      </c>
      <c r="AD230" s="2">
        <v>0</v>
      </c>
      <c r="AE230" s="2">
        <v>0</v>
      </c>
      <c r="AF230" s="2">
        <v>1</v>
      </c>
      <c r="AG230" s="2">
        <v>0</v>
      </c>
      <c r="AH230" s="2">
        <v>1</v>
      </c>
      <c r="AI230" s="2">
        <v>0</v>
      </c>
      <c r="AJ230" s="2">
        <v>1</v>
      </c>
      <c r="AK230" s="2">
        <v>0</v>
      </c>
      <c r="AL230" s="2">
        <v>0</v>
      </c>
      <c r="AM230" s="2">
        <v>0</v>
      </c>
      <c r="AN230" s="2">
        <v>0</v>
      </c>
      <c r="AO230" s="2">
        <v>0</v>
      </c>
      <c r="AP230" s="2">
        <v>0</v>
      </c>
      <c r="AQ230" s="2">
        <v>0</v>
      </c>
      <c r="AR230" s="2">
        <v>0</v>
      </c>
      <c r="AS230" s="2">
        <v>0</v>
      </c>
      <c r="AT230" s="2">
        <v>13.1</v>
      </c>
      <c r="AU230" s="2">
        <v>7400</v>
      </c>
      <c r="AV230" s="2">
        <v>64.599999999999994</v>
      </c>
      <c r="AX230" s="2">
        <v>4.3</v>
      </c>
      <c r="AY230" s="2">
        <v>1.4</v>
      </c>
      <c r="BA230" s="9"/>
      <c r="BC230" s="2">
        <v>0</v>
      </c>
      <c r="BD230" s="2">
        <v>0</v>
      </c>
      <c r="BE230" s="2">
        <v>1</v>
      </c>
      <c r="BF230" s="2">
        <v>0</v>
      </c>
      <c r="BG230" s="2">
        <v>0</v>
      </c>
      <c r="BH230" s="2">
        <v>0</v>
      </c>
      <c r="BI230" s="2">
        <v>0</v>
      </c>
      <c r="BK230" s="2">
        <v>0</v>
      </c>
      <c r="BL230" s="2">
        <v>0</v>
      </c>
      <c r="BM230" s="4"/>
      <c r="BN230" s="4">
        <v>42934</v>
      </c>
      <c r="BO230" s="4">
        <f t="shared" si="40"/>
        <v>42894</v>
      </c>
      <c r="BP230" s="4">
        <v>42934</v>
      </c>
      <c r="BQ230" s="3">
        <f t="shared" si="41"/>
        <v>130</v>
      </c>
      <c r="BR230" s="4">
        <v>42869</v>
      </c>
      <c r="BS230" s="3">
        <f t="shared" si="42"/>
        <v>65</v>
      </c>
      <c r="BT230" s="2">
        <v>0</v>
      </c>
      <c r="BX230" s="22"/>
      <c r="BY230" s="20"/>
    </row>
    <row r="231" spans="1:77" s="2" customFormat="1" x14ac:dyDescent="0.15">
      <c r="A231" s="2">
        <v>259</v>
      </c>
      <c r="C231" s="53">
        <v>22916774</v>
      </c>
      <c r="D231" s="4">
        <v>42831</v>
      </c>
      <c r="E231" s="2">
        <v>1</v>
      </c>
      <c r="F231" s="4">
        <v>33702</v>
      </c>
      <c r="H231" s="2">
        <v>0</v>
      </c>
      <c r="I231" s="2">
        <v>0</v>
      </c>
      <c r="J231" s="4">
        <v>40179</v>
      </c>
      <c r="L231" s="2">
        <v>1</v>
      </c>
      <c r="M231" s="2">
        <v>1</v>
      </c>
      <c r="N231" s="2">
        <v>0</v>
      </c>
      <c r="O231" s="2">
        <v>0</v>
      </c>
      <c r="P231" s="2">
        <v>0</v>
      </c>
      <c r="Q231" s="2">
        <v>0</v>
      </c>
      <c r="R231" s="2">
        <v>0</v>
      </c>
      <c r="T231" s="2">
        <v>0</v>
      </c>
      <c r="U231" s="2">
        <v>1</v>
      </c>
      <c r="V231" s="2" t="s">
        <v>115</v>
      </c>
      <c r="W231" s="2">
        <v>1</v>
      </c>
      <c r="X231" s="2">
        <v>6</v>
      </c>
      <c r="Y231" s="2">
        <v>0</v>
      </c>
      <c r="Z231" s="2">
        <v>0</v>
      </c>
      <c r="AA231" s="2">
        <v>1</v>
      </c>
      <c r="AB231" s="2">
        <v>1</v>
      </c>
      <c r="AC231" s="2">
        <v>0</v>
      </c>
      <c r="AD231" s="2">
        <v>0</v>
      </c>
      <c r="AE231" s="2">
        <v>1</v>
      </c>
      <c r="AF231" s="2">
        <v>0</v>
      </c>
      <c r="AG231" s="2">
        <v>0</v>
      </c>
      <c r="AH231" s="2">
        <v>0</v>
      </c>
      <c r="AI231" s="2">
        <v>1</v>
      </c>
      <c r="AJ231" s="2">
        <v>0</v>
      </c>
      <c r="AK231" s="2">
        <v>0</v>
      </c>
      <c r="AL231" s="2">
        <v>0</v>
      </c>
      <c r="AM231" s="2">
        <v>0</v>
      </c>
      <c r="AN231" s="2">
        <v>0</v>
      </c>
      <c r="AO231" s="2">
        <v>1</v>
      </c>
      <c r="AP231" s="2">
        <v>0</v>
      </c>
      <c r="AQ231" s="2">
        <v>0</v>
      </c>
      <c r="AR231" s="2">
        <v>0</v>
      </c>
      <c r="AS231" s="2">
        <v>0</v>
      </c>
      <c r="AT231" s="2">
        <v>17.2</v>
      </c>
      <c r="AU231" s="2">
        <v>13800</v>
      </c>
      <c r="AV231" s="2">
        <v>80.8</v>
      </c>
      <c r="AX231" s="2">
        <v>5.0999999999999996</v>
      </c>
      <c r="AY231" s="2">
        <v>1.5</v>
      </c>
      <c r="BA231" s="9"/>
      <c r="BC231" s="2">
        <v>1</v>
      </c>
      <c r="BD231" s="2">
        <v>0</v>
      </c>
      <c r="BE231" s="2">
        <v>0</v>
      </c>
      <c r="BF231" s="2">
        <v>0</v>
      </c>
      <c r="BG231" s="2">
        <v>0</v>
      </c>
      <c r="BH231" s="2">
        <v>1</v>
      </c>
      <c r="BI231" s="2">
        <v>0</v>
      </c>
      <c r="BK231" s="2">
        <v>0</v>
      </c>
      <c r="BL231" s="2">
        <v>0</v>
      </c>
      <c r="BM231" s="4"/>
      <c r="BN231" s="4">
        <v>42934</v>
      </c>
      <c r="BO231" s="4">
        <f t="shared" si="40"/>
        <v>42921</v>
      </c>
      <c r="BP231" s="4">
        <v>42909</v>
      </c>
      <c r="BQ231" s="3">
        <f t="shared" si="41"/>
        <v>78</v>
      </c>
      <c r="BR231" s="4">
        <v>42865</v>
      </c>
      <c r="BS231" s="3">
        <f t="shared" si="42"/>
        <v>34</v>
      </c>
      <c r="BT231" s="2">
        <v>0</v>
      </c>
      <c r="BV231" s="2" t="s">
        <v>757</v>
      </c>
      <c r="BX231" s="22"/>
      <c r="BY231" s="20"/>
    </row>
    <row r="232" spans="1:77" s="2" customFormat="1" x14ac:dyDescent="0.15">
      <c r="A232" s="2">
        <v>263</v>
      </c>
      <c r="B232" s="2">
        <v>103</v>
      </c>
      <c r="C232" s="8">
        <v>100417169</v>
      </c>
      <c r="D232" s="4">
        <v>42455</v>
      </c>
      <c r="E232" s="2">
        <v>1</v>
      </c>
      <c r="F232" s="4">
        <v>27061</v>
      </c>
      <c r="H232" s="2">
        <v>1</v>
      </c>
      <c r="I232" s="2">
        <v>1</v>
      </c>
      <c r="J232" s="4">
        <v>42075</v>
      </c>
      <c r="L232" s="2">
        <v>1</v>
      </c>
      <c r="M232" s="2">
        <v>3</v>
      </c>
      <c r="N232" s="2">
        <v>0</v>
      </c>
      <c r="O232" s="2">
        <v>0</v>
      </c>
      <c r="P232" s="2">
        <v>0</v>
      </c>
      <c r="Q232" s="2">
        <v>0</v>
      </c>
      <c r="R232" s="2">
        <v>0</v>
      </c>
      <c r="T232" s="2">
        <v>0</v>
      </c>
      <c r="U232" s="2">
        <v>3</v>
      </c>
      <c r="W232" s="2">
        <v>0</v>
      </c>
      <c r="X232" s="2">
        <v>0</v>
      </c>
      <c r="Y232" s="2">
        <v>0</v>
      </c>
      <c r="Z232" s="2">
        <v>1</v>
      </c>
      <c r="AA232" s="2">
        <v>1</v>
      </c>
      <c r="AB232" s="2">
        <v>0</v>
      </c>
      <c r="AC232" s="2">
        <v>0</v>
      </c>
      <c r="AD232" s="2">
        <v>0</v>
      </c>
      <c r="AE232" s="2">
        <v>0</v>
      </c>
      <c r="AF232" s="2">
        <v>0</v>
      </c>
      <c r="AG232" s="2">
        <v>0</v>
      </c>
      <c r="AH232" s="2">
        <v>0</v>
      </c>
      <c r="AI232" s="2">
        <v>0</v>
      </c>
      <c r="AJ232" s="2">
        <v>0</v>
      </c>
      <c r="AK232" s="2">
        <v>0</v>
      </c>
      <c r="AL232" s="2">
        <v>0</v>
      </c>
      <c r="AM232" s="2">
        <v>0</v>
      </c>
      <c r="AN232" s="2">
        <v>0</v>
      </c>
      <c r="AO232" s="2">
        <v>0</v>
      </c>
      <c r="AP232" s="2">
        <v>0</v>
      </c>
      <c r="AQ232" s="2">
        <v>0</v>
      </c>
      <c r="AR232" s="2">
        <v>0</v>
      </c>
      <c r="AS232" s="2">
        <v>0</v>
      </c>
      <c r="AT232" s="2">
        <v>12.5</v>
      </c>
      <c r="AU232" s="2">
        <v>7000</v>
      </c>
      <c r="AV232" s="2">
        <v>63.2</v>
      </c>
      <c r="AX232" s="2">
        <v>4.4000000000000004</v>
      </c>
      <c r="AY232" s="2">
        <v>0.7</v>
      </c>
      <c r="AZ232" s="2">
        <v>7</v>
      </c>
      <c r="BA232" s="9">
        <v>444</v>
      </c>
      <c r="BB232" s="2">
        <v>1</v>
      </c>
      <c r="BC232" s="2">
        <v>0</v>
      </c>
      <c r="BD232" s="2">
        <v>1</v>
      </c>
      <c r="BE232" s="2">
        <v>0</v>
      </c>
      <c r="BF232" s="2">
        <v>0</v>
      </c>
      <c r="BG232" s="2">
        <v>0</v>
      </c>
      <c r="BH232" s="2">
        <v>0</v>
      </c>
      <c r="BK232" s="2">
        <v>0</v>
      </c>
      <c r="BM232" s="4"/>
      <c r="BN232" s="4">
        <v>42804</v>
      </c>
      <c r="BO232" s="4">
        <f t="shared" si="40"/>
        <v>42545</v>
      </c>
      <c r="BP232" s="4">
        <v>42545</v>
      </c>
      <c r="BQ232" s="3">
        <f t="shared" si="41"/>
        <v>90</v>
      </c>
      <c r="BR232" s="4">
        <v>42804</v>
      </c>
      <c r="BS232" s="3">
        <f t="shared" si="42"/>
        <v>349</v>
      </c>
      <c r="BV232" s="2" t="s">
        <v>644</v>
      </c>
      <c r="BX232" s="22"/>
      <c r="BY232" s="20"/>
    </row>
    <row r="233" spans="1:77" s="2" customFormat="1" x14ac:dyDescent="0.15">
      <c r="A233" s="2">
        <v>265</v>
      </c>
      <c r="B233" s="2">
        <v>106</v>
      </c>
      <c r="C233" s="8">
        <v>26139077</v>
      </c>
      <c r="D233" s="4">
        <v>42464</v>
      </c>
      <c r="E233" s="2">
        <v>1</v>
      </c>
      <c r="F233" s="4">
        <v>23426</v>
      </c>
      <c r="H233" s="2">
        <v>1</v>
      </c>
      <c r="I233" s="2">
        <v>1</v>
      </c>
      <c r="J233" s="4">
        <v>34335</v>
      </c>
      <c r="L233" s="2">
        <v>1</v>
      </c>
      <c r="M233" s="2">
        <v>1</v>
      </c>
      <c r="N233" s="2">
        <v>1</v>
      </c>
      <c r="O233" s="2">
        <v>1</v>
      </c>
      <c r="P233" s="2">
        <v>0</v>
      </c>
      <c r="Q233" s="2">
        <v>0</v>
      </c>
      <c r="R233" s="2">
        <v>1</v>
      </c>
      <c r="T233" s="2">
        <v>1</v>
      </c>
      <c r="U233" s="2">
        <v>1</v>
      </c>
      <c r="W233" s="2">
        <v>1</v>
      </c>
      <c r="X233" s="2">
        <v>9</v>
      </c>
      <c r="Y233" s="2">
        <v>0</v>
      </c>
      <c r="Z233" s="2">
        <v>1</v>
      </c>
      <c r="AA233" s="2">
        <v>1</v>
      </c>
      <c r="AB233" s="2">
        <v>0</v>
      </c>
      <c r="AC233" s="2">
        <v>0</v>
      </c>
      <c r="AD233" s="2">
        <v>0</v>
      </c>
      <c r="AE233" s="2">
        <v>0</v>
      </c>
      <c r="AF233" s="2">
        <v>0</v>
      </c>
      <c r="AG233" s="2">
        <v>0</v>
      </c>
      <c r="AH233" s="2">
        <v>0</v>
      </c>
      <c r="AI233" s="2">
        <v>1</v>
      </c>
      <c r="AJ233" s="2">
        <v>0</v>
      </c>
      <c r="AK233" s="2">
        <v>0</v>
      </c>
      <c r="AL233" s="2">
        <v>0</v>
      </c>
      <c r="AM233" s="2">
        <v>0</v>
      </c>
      <c r="AN233" s="2">
        <v>0</v>
      </c>
      <c r="AO233" s="2">
        <v>0</v>
      </c>
      <c r="AP233" s="2">
        <v>0</v>
      </c>
      <c r="AQ233" s="2">
        <v>0</v>
      </c>
      <c r="AR233" s="2">
        <v>0</v>
      </c>
      <c r="AS233" s="2">
        <v>0</v>
      </c>
      <c r="AT233" s="2">
        <v>13</v>
      </c>
      <c r="AU233" s="2">
        <v>11200</v>
      </c>
      <c r="AV233" s="2">
        <v>63.1</v>
      </c>
      <c r="AX233" s="2">
        <v>3.8</v>
      </c>
      <c r="AY233" s="2">
        <v>3</v>
      </c>
      <c r="AZ233" s="2">
        <v>20</v>
      </c>
      <c r="BA233" s="9">
        <v>76</v>
      </c>
      <c r="BB233" s="2">
        <v>0</v>
      </c>
      <c r="BC233" s="2">
        <v>1</v>
      </c>
      <c r="BD233" s="2">
        <v>0</v>
      </c>
      <c r="BE233" s="2">
        <v>0</v>
      </c>
      <c r="BF233" s="2">
        <v>0</v>
      </c>
      <c r="BG233" s="2">
        <v>0</v>
      </c>
      <c r="BH233" s="2">
        <v>0</v>
      </c>
      <c r="BI233" s="2">
        <v>1</v>
      </c>
      <c r="BJ233" s="4">
        <v>42674</v>
      </c>
      <c r="BK233" s="2">
        <v>1</v>
      </c>
      <c r="BL233" s="2">
        <v>3</v>
      </c>
      <c r="BM233" s="4">
        <v>42559</v>
      </c>
      <c r="BN233" s="4">
        <v>42864</v>
      </c>
      <c r="BO233" s="4">
        <f t="shared" si="40"/>
        <v>42554</v>
      </c>
      <c r="BP233" s="4">
        <v>42554</v>
      </c>
      <c r="BQ233" s="3">
        <f t="shared" si="41"/>
        <v>90</v>
      </c>
      <c r="BR233" s="4">
        <v>42674</v>
      </c>
      <c r="BS233" s="3">
        <f t="shared" si="42"/>
        <v>210</v>
      </c>
      <c r="BV233" s="2" t="s">
        <v>645</v>
      </c>
      <c r="BX233" s="22"/>
      <c r="BY233" s="20"/>
    </row>
    <row r="234" spans="1:77" s="2" customFormat="1" x14ac:dyDescent="0.15">
      <c r="A234" s="2">
        <v>266</v>
      </c>
      <c r="B234" s="2">
        <v>107</v>
      </c>
      <c r="C234" s="8">
        <v>100208051</v>
      </c>
      <c r="D234" s="4">
        <v>42468</v>
      </c>
      <c r="E234" s="2">
        <v>3</v>
      </c>
      <c r="F234" s="4">
        <v>31365</v>
      </c>
      <c r="H234" s="2">
        <v>0</v>
      </c>
      <c r="I234" s="2">
        <v>0</v>
      </c>
      <c r="J234" s="4">
        <v>39814</v>
      </c>
      <c r="L234" s="2">
        <v>2</v>
      </c>
      <c r="S234" s="2">
        <v>3</v>
      </c>
      <c r="T234" s="2">
        <v>0</v>
      </c>
      <c r="U234" s="2">
        <v>3</v>
      </c>
      <c r="V234" s="2" t="s">
        <v>646</v>
      </c>
      <c r="W234" s="2">
        <v>0</v>
      </c>
      <c r="X234" s="2">
        <v>0</v>
      </c>
      <c r="Y234" s="2">
        <v>0</v>
      </c>
      <c r="Z234" s="2">
        <v>1</v>
      </c>
      <c r="AA234" s="2">
        <v>1</v>
      </c>
      <c r="AB234" s="2">
        <v>0</v>
      </c>
      <c r="AC234" s="2">
        <v>1</v>
      </c>
      <c r="AD234" s="2">
        <v>1</v>
      </c>
      <c r="AE234" s="2">
        <v>0</v>
      </c>
      <c r="AF234" s="2">
        <v>0</v>
      </c>
      <c r="AG234" s="2">
        <v>0</v>
      </c>
      <c r="AH234" s="2">
        <v>0</v>
      </c>
      <c r="AI234" s="2">
        <v>0</v>
      </c>
      <c r="AJ234" s="2">
        <v>0</v>
      </c>
      <c r="AK234" s="2">
        <v>0</v>
      </c>
      <c r="AL234" s="2">
        <v>0</v>
      </c>
      <c r="AM234" s="2">
        <v>0</v>
      </c>
      <c r="AN234" s="2">
        <v>0</v>
      </c>
      <c r="AO234" s="2">
        <v>0</v>
      </c>
      <c r="AP234" s="2">
        <v>0</v>
      </c>
      <c r="AQ234" s="2">
        <v>0</v>
      </c>
      <c r="AR234" s="2">
        <v>0</v>
      </c>
      <c r="AS234" s="2">
        <v>0</v>
      </c>
      <c r="AT234" s="2">
        <v>15.1</v>
      </c>
      <c r="AU234" s="2">
        <v>10900</v>
      </c>
      <c r="AV234" s="2">
        <v>49.1</v>
      </c>
      <c r="AX234" s="2">
        <v>4.3</v>
      </c>
      <c r="AY234" s="2">
        <v>2</v>
      </c>
      <c r="AZ234" s="2">
        <v>26</v>
      </c>
      <c r="BA234" s="9">
        <v>940</v>
      </c>
      <c r="BB234" s="2">
        <v>0</v>
      </c>
      <c r="BC234" s="2">
        <v>1</v>
      </c>
      <c r="BD234" s="2">
        <v>0</v>
      </c>
      <c r="BE234" s="2">
        <v>1</v>
      </c>
      <c r="BF234" s="2">
        <v>0</v>
      </c>
      <c r="BG234" s="2">
        <v>0</v>
      </c>
      <c r="BH234" s="2">
        <v>0</v>
      </c>
      <c r="BI234" s="2">
        <v>0</v>
      </c>
      <c r="BK234" s="2">
        <v>0</v>
      </c>
      <c r="BL234" s="2">
        <v>0</v>
      </c>
      <c r="BM234" s="4"/>
      <c r="BN234" s="4">
        <v>42578</v>
      </c>
      <c r="BO234" s="4">
        <f t="shared" si="40"/>
        <v>42558</v>
      </c>
      <c r="BP234" s="4">
        <v>42558</v>
      </c>
      <c r="BQ234" s="3">
        <f t="shared" si="41"/>
        <v>90</v>
      </c>
      <c r="BR234" s="4">
        <v>42578</v>
      </c>
      <c r="BS234" s="3">
        <f t="shared" si="42"/>
        <v>110</v>
      </c>
      <c r="BX234" s="22"/>
      <c r="BY234" s="20"/>
    </row>
    <row r="235" spans="1:77" s="2" customFormat="1" x14ac:dyDescent="0.15">
      <c r="A235" s="2">
        <v>267</v>
      </c>
      <c r="B235" s="2">
        <v>109</v>
      </c>
      <c r="C235" s="8">
        <v>31748823</v>
      </c>
      <c r="D235" s="4">
        <v>42472</v>
      </c>
      <c r="E235" s="2">
        <v>1</v>
      </c>
      <c r="F235" s="4">
        <v>23197</v>
      </c>
      <c r="H235" s="2">
        <v>1</v>
      </c>
      <c r="I235" s="2">
        <v>1</v>
      </c>
      <c r="J235" s="4">
        <v>37987</v>
      </c>
      <c r="L235" s="2">
        <v>1</v>
      </c>
      <c r="M235" s="2">
        <v>1</v>
      </c>
      <c r="N235" s="2">
        <v>1</v>
      </c>
      <c r="O235" s="2">
        <v>1</v>
      </c>
      <c r="P235" s="2">
        <v>1</v>
      </c>
      <c r="Q235" s="2">
        <v>0</v>
      </c>
      <c r="R235" s="2">
        <v>0</v>
      </c>
      <c r="T235" s="2">
        <v>0</v>
      </c>
      <c r="U235" s="2">
        <v>1</v>
      </c>
      <c r="V235" s="2" t="s">
        <v>79</v>
      </c>
      <c r="W235" s="2">
        <v>1</v>
      </c>
      <c r="X235" s="2">
        <v>3</v>
      </c>
      <c r="Y235" s="2">
        <v>0</v>
      </c>
      <c r="Z235" s="2">
        <v>1</v>
      </c>
      <c r="AA235" s="2">
        <v>1</v>
      </c>
      <c r="AB235" s="2">
        <v>0</v>
      </c>
      <c r="AC235" s="2">
        <v>0</v>
      </c>
      <c r="AD235" s="2">
        <v>0</v>
      </c>
      <c r="AE235" s="2">
        <v>0</v>
      </c>
      <c r="AF235" s="2">
        <v>0</v>
      </c>
      <c r="AG235" s="2">
        <v>0</v>
      </c>
      <c r="AH235" s="2">
        <v>0</v>
      </c>
      <c r="AI235" s="2">
        <v>0</v>
      </c>
      <c r="AJ235" s="2">
        <v>1</v>
      </c>
      <c r="AK235" s="2">
        <v>0</v>
      </c>
      <c r="AL235" s="2">
        <v>0</v>
      </c>
      <c r="AM235" s="2">
        <v>0</v>
      </c>
      <c r="AN235" s="2">
        <v>0</v>
      </c>
      <c r="AO235" s="2">
        <v>0</v>
      </c>
      <c r="AP235" s="2">
        <v>0</v>
      </c>
      <c r="AQ235" s="2">
        <v>0</v>
      </c>
      <c r="AR235" s="2">
        <v>0</v>
      </c>
      <c r="AS235" s="2">
        <v>0</v>
      </c>
      <c r="AT235" s="2">
        <v>15.1</v>
      </c>
      <c r="AU235" s="2">
        <v>6400</v>
      </c>
      <c r="AV235" s="2">
        <v>52.4</v>
      </c>
      <c r="AX235" s="2">
        <v>4.5</v>
      </c>
      <c r="AY235" s="2">
        <v>1</v>
      </c>
      <c r="AZ235" s="2">
        <v>8</v>
      </c>
      <c r="BA235" s="9">
        <v>110</v>
      </c>
      <c r="BB235" s="2">
        <v>0</v>
      </c>
      <c r="BC235" s="2">
        <v>1</v>
      </c>
      <c r="BD235" s="2">
        <v>0</v>
      </c>
      <c r="BE235" s="2">
        <v>0</v>
      </c>
      <c r="BF235" s="2">
        <v>1</v>
      </c>
      <c r="BG235" s="2">
        <v>0</v>
      </c>
      <c r="BH235" s="2">
        <v>0</v>
      </c>
      <c r="BI235" s="2">
        <v>0</v>
      </c>
      <c r="BK235" s="2">
        <v>0</v>
      </c>
      <c r="BL235" s="2">
        <v>0</v>
      </c>
      <c r="BM235" s="4"/>
      <c r="BN235" s="4">
        <v>42866</v>
      </c>
      <c r="BO235" s="4">
        <f t="shared" si="40"/>
        <v>42562</v>
      </c>
      <c r="BP235" s="4">
        <v>42562</v>
      </c>
      <c r="BQ235" s="3">
        <f t="shared" si="41"/>
        <v>90</v>
      </c>
      <c r="BR235" s="4">
        <v>42866</v>
      </c>
      <c r="BS235" s="3">
        <f t="shared" si="42"/>
        <v>394</v>
      </c>
      <c r="BV235" s="7" t="s">
        <v>822</v>
      </c>
      <c r="BX235" s="22"/>
      <c r="BY235" s="20"/>
    </row>
    <row r="236" spans="1:77" s="2" customFormat="1" x14ac:dyDescent="0.15">
      <c r="A236" s="2">
        <v>268</v>
      </c>
      <c r="B236" s="2">
        <v>115</v>
      </c>
      <c r="C236" s="9">
        <v>31559169</v>
      </c>
      <c r="D236" s="4">
        <v>42502</v>
      </c>
      <c r="E236" s="2">
        <v>1</v>
      </c>
      <c r="F236" s="4">
        <v>32168</v>
      </c>
      <c r="H236" s="2">
        <v>1</v>
      </c>
      <c r="I236" s="2">
        <v>0</v>
      </c>
      <c r="J236" s="4">
        <v>36892</v>
      </c>
      <c r="L236" s="2">
        <v>1</v>
      </c>
      <c r="M236" s="2">
        <v>2</v>
      </c>
      <c r="N236" s="2">
        <v>1</v>
      </c>
      <c r="O236" s="2">
        <v>0</v>
      </c>
      <c r="P236" s="2">
        <v>1</v>
      </c>
      <c r="Q236" s="2">
        <v>1</v>
      </c>
      <c r="R236" s="2">
        <v>1</v>
      </c>
      <c r="T236" s="2">
        <v>1</v>
      </c>
      <c r="U236" s="2">
        <v>3</v>
      </c>
      <c r="V236" s="2" t="s">
        <v>647</v>
      </c>
      <c r="W236" s="2">
        <v>1</v>
      </c>
      <c r="X236" s="2">
        <v>2</v>
      </c>
      <c r="Y236" s="2">
        <v>0</v>
      </c>
      <c r="Z236" s="2">
        <v>1</v>
      </c>
      <c r="AA236" s="2">
        <v>0</v>
      </c>
      <c r="AB236" s="2">
        <v>0</v>
      </c>
      <c r="AC236" s="2">
        <v>0</v>
      </c>
      <c r="AD236" s="2">
        <v>0</v>
      </c>
      <c r="AE236" s="2">
        <v>0</v>
      </c>
      <c r="AF236" s="2">
        <v>0</v>
      </c>
      <c r="AG236" s="2">
        <v>0</v>
      </c>
      <c r="AH236" s="2">
        <v>0</v>
      </c>
      <c r="AI236" s="2">
        <v>0</v>
      </c>
      <c r="AJ236" s="2">
        <v>0</v>
      </c>
      <c r="AK236" s="2">
        <v>0</v>
      </c>
      <c r="AL236" s="2">
        <v>1</v>
      </c>
      <c r="AM236" s="2">
        <v>0</v>
      </c>
      <c r="AN236" s="2">
        <v>0</v>
      </c>
      <c r="AO236" s="2">
        <v>0</v>
      </c>
      <c r="AP236" s="2">
        <v>0</v>
      </c>
      <c r="AQ236" s="2">
        <v>0</v>
      </c>
      <c r="AR236" s="2">
        <v>0</v>
      </c>
      <c r="AS236" s="2">
        <v>0</v>
      </c>
      <c r="AT236" s="2">
        <v>13.9</v>
      </c>
      <c r="AU236" s="2">
        <v>10500</v>
      </c>
      <c r="AV236" s="2">
        <v>83.1</v>
      </c>
      <c r="AX236" s="2">
        <v>4.5</v>
      </c>
      <c r="AY236" s="2">
        <v>3.8</v>
      </c>
      <c r="AZ236" s="2">
        <v>47</v>
      </c>
      <c r="BA236" s="9">
        <v>136</v>
      </c>
      <c r="BB236" s="2">
        <v>1</v>
      </c>
      <c r="BC236" s="2">
        <v>1</v>
      </c>
      <c r="BD236" s="2">
        <v>0</v>
      </c>
      <c r="BE236" s="2">
        <v>1</v>
      </c>
      <c r="BF236" s="2">
        <v>0</v>
      </c>
      <c r="BG236" s="2">
        <v>0</v>
      </c>
      <c r="BH236" s="2">
        <v>0</v>
      </c>
      <c r="BI236" s="2">
        <v>0</v>
      </c>
      <c r="BK236" s="2">
        <v>0</v>
      </c>
      <c r="BL236" s="2">
        <v>0</v>
      </c>
      <c r="BM236" s="4"/>
      <c r="BN236" s="4">
        <v>42842</v>
      </c>
      <c r="BO236" s="4">
        <f t="shared" si="40"/>
        <v>42592</v>
      </c>
      <c r="BP236" s="4">
        <v>42592</v>
      </c>
      <c r="BQ236" s="3">
        <f t="shared" si="41"/>
        <v>90</v>
      </c>
      <c r="BR236" s="4">
        <v>42842</v>
      </c>
      <c r="BS236" s="3">
        <f t="shared" si="42"/>
        <v>340</v>
      </c>
      <c r="BX236" s="22"/>
      <c r="BY236" s="20"/>
    </row>
    <row r="237" spans="1:77" s="2" customFormat="1" x14ac:dyDescent="0.15">
      <c r="A237" s="2">
        <v>269</v>
      </c>
      <c r="B237" s="2">
        <v>117</v>
      </c>
      <c r="C237" s="68">
        <v>35612683</v>
      </c>
      <c r="D237" s="4">
        <v>42507</v>
      </c>
      <c r="E237" s="2">
        <v>1</v>
      </c>
      <c r="F237" s="4">
        <v>21540</v>
      </c>
      <c r="H237" s="2">
        <v>1</v>
      </c>
      <c r="I237" s="2">
        <v>1</v>
      </c>
      <c r="J237" s="4">
        <v>35431</v>
      </c>
      <c r="L237" s="2">
        <v>1</v>
      </c>
      <c r="M237" s="2">
        <v>3</v>
      </c>
      <c r="N237" s="2">
        <v>1</v>
      </c>
      <c r="O237" s="2">
        <v>1</v>
      </c>
      <c r="P237" s="2">
        <v>1</v>
      </c>
      <c r="Q237" s="2">
        <v>1</v>
      </c>
      <c r="R237" s="2">
        <v>1</v>
      </c>
      <c r="T237" s="2">
        <v>1</v>
      </c>
      <c r="U237" s="2">
        <v>3</v>
      </c>
      <c r="V237" s="2" t="s">
        <v>648</v>
      </c>
      <c r="W237" s="2">
        <v>0</v>
      </c>
      <c r="X237" s="2">
        <v>0</v>
      </c>
      <c r="Y237" s="2">
        <v>0</v>
      </c>
      <c r="Z237" s="2">
        <v>1</v>
      </c>
      <c r="AA237" s="2">
        <v>0</v>
      </c>
      <c r="AB237" s="2">
        <v>0</v>
      </c>
      <c r="AC237" s="2">
        <v>0</v>
      </c>
      <c r="AD237" s="2">
        <v>0</v>
      </c>
      <c r="AE237" s="2">
        <v>0</v>
      </c>
      <c r="AF237" s="2">
        <v>0</v>
      </c>
      <c r="AG237" s="2">
        <v>0</v>
      </c>
      <c r="AH237" s="2">
        <v>0</v>
      </c>
      <c r="AI237" s="2">
        <v>0</v>
      </c>
      <c r="AJ237" s="2">
        <v>0</v>
      </c>
      <c r="AK237" s="2">
        <v>1</v>
      </c>
      <c r="AL237" s="2">
        <v>0</v>
      </c>
      <c r="AM237" s="2">
        <v>0</v>
      </c>
      <c r="AN237" s="2">
        <v>0</v>
      </c>
      <c r="AO237" s="2">
        <v>0</v>
      </c>
      <c r="AP237" s="2">
        <v>0</v>
      </c>
      <c r="AQ237" s="2">
        <v>0</v>
      </c>
      <c r="AR237" s="2">
        <v>0</v>
      </c>
      <c r="AS237" s="2">
        <v>0</v>
      </c>
      <c r="AT237" s="2">
        <v>11.1</v>
      </c>
      <c r="AU237" s="2">
        <v>7200</v>
      </c>
      <c r="AV237" s="2">
        <v>66.400000000000006</v>
      </c>
      <c r="AX237" s="2">
        <v>3.5</v>
      </c>
      <c r="AY237" s="2">
        <v>3.6</v>
      </c>
      <c r="AZ237" s="2">
        <v>65</v>
      </c>
      <c r="BA237" s="9">
        <v>1443</v>
      </c>
      <c r="BB237" s="2">
        <v>1</v>
      </c>
      <c r="BC237" s="2">
        <v>1</v>
      </c>
      <c r="BD237" s="2">
        <v>1</v>
      </c>
      <c r="BE237" s="2">
        <v>1</v>
      </c>
      <c r="BF237" s="2">
        <v>0</v>
      </c>
      <c r="BG237" s="2">
        <v>0</v>
      </c>
      <c r="BH237" s="2">
        <v>0</v>
      </c>
      <c r="BI237" s="2">
        <v>0</v>
      </c>
      <c r="BK237" s="2">
        <v>0</v>
      </c>
      <c r="BL237" s="2">
        <v>0</v>
      </c>
      <c r="BM237" s="4"/>
      <c r="BN237" s="4">
        <v>42875</v>
      </c>
      <c r="BO237" s="4">
        <f t="shared" si="40"/>
        <v>42597</v>
      </c>
      <c r="BP237" s="4">
        <v>42597</v>
      </c>
      <c r="BQ237" s="3">
        <f t="shared" si="41"/>
        <v>90</v>
      </c>
      <c r="BR237" s="4">
        <v>42875</v>
      </c>
      <c r="BS237" s="3">
        <f t="shared" si="42"/>
        <v>368</v>
      </c>
      <c r="BX237" s="22"/>
      <c r="BY237" s="20"/>
    </row>
    <row r="238" spans="1:77" s="2" customFormat="1" x14ac:dyDescent="0.15">
      <c r="A238" s="2">
        <v>270</v>
      </c>
      <c r="B238" s="2">
        <v>118</v>
      </c>
      <c r="C238" s="9">
        <v>100166941</v>
      </c>
      <c r="D238" s="4">
        <v>42536</v>
      </c>
      <c r="E238" s="2">
        <v>1</v>
      </c>
      <c r="F238" s="4">
        <v>29963</v>
      </c>
      <c r="H238" s="2">
        <v>1</v>
      </c>
      <c r="I238" s="2">
        <v>0</v>
      </c>
      <c r="J238" s="4">
        <v>40544</v>
      </c>
      <c r="L238" s="2">
        <v>1</v>
      </c>
      <c r="M238" s="2">
        <v>1</v>
      </c>
      <c r="N238" s="2">
        <v>1</v>
      </c>
      <c r="O238" s="2">
        <v>1</v>
      </c>
      <c r="P238" s="2">
        <v>0</v>
      </c>
      <c r="Q238" s="2">
        <v>0</v>
      </c>
      <c r="R238" s="2">
        <v>0</v>
      </c>
      <c r="T238" s="2">
        <v>1</v>
      </c>
      <c r="U238" s="2">
        <v>3</v>
      </c>
      <c r="V238" s="2" t="s">
        <v>649</v>
      </c>
      <c r="W238" s="2">
        <v>0</v>
      </c>
      <c r="X238" s="2">
        <v>0</v>
      </c>
      <c r="Y238" s="2">
        <v>0</v>
      </c>
      <c r="Z238" s="2">
        <v>1</v>
      </c>
      <c r="AA238" s="2">
        <v>1</v>
      </c>
      <c r="AB238" s="2">
        <v>1</v>
      </c>
      <c r="AC238" s="2">
        <v>0</v>
      </c>
      <c r="AD238" s="2">
        <v>0</v>
      </c>
      <c r="AE238" s="2">
        <v>1</v>
      </c>
      <c r="AF238" s="2">
        <v>0</v>
      </c>
      <c r="AG238" s="2">
        <v>0</v>
      </c>
      <c r="AH238" s="2">
        <v>1</v>
      </c>
      <c r="AI238" s="2">
        <v>0</v>
      </c>
      <c r="AJ238" s="2">
        <v>0</v>
      </c>
      <c r="AK238" s="2">
        <v>1</v>
      </c>
      <c r="AL238" s="2">
        <v>0</v>
      </c>
      <c r="AM238" s="2">
        <v>0</v>
      </c>
      <c r="AN238" s="2">
        <v>0</v>
      </c>
      <c r="AO238" s="2">
        <v>0</v>
      </c>
      <c r="AP238" s="2">
        <v>0</v>
      </c>
      <c r="AQ238" s="2">
        <v>0</v>
      </c>
      <c r="AR238" s="2">
        <v>0</v>
      </c>
      <c r="AS238" s="2">
        <v>0</v>
      </c>
      <c r="AT238" s="2">
        <v>12.2</v>
      </c>
      <c r="AU238" s="2">
        <v>5900</v>
      </c>
      <c r="AV238" s="2">
        <v>45.9</v>
      </c>
      <c r="AX238" s="2">
        <v>4.2</v>
      </c>
      <c r="AY238" s="2">
        <v>1.2</v>
      </c>
      <c r="AZ238" s="2">
        <v>7</v>
      </c>
      <c r="BA238" s="9">
        <v>217</v>
      </c>
      <c r="BB238" s="2">
        <v>1</v>
      </c>
      <c r="BC238" s="2">
        <v>0</v>
      </c>
      <c r="BD238" s="2">
        <v>0</v>
      </c>
      <c r="BE238" s="2">
        <v>1</v>
      </c>
      <c r="BF238" s="2">
        <v>0</v>
      </c>
      <c r="BG238" s="2">
        <v>0</v>
      </c>
      <c r="BH238" s="2">
        <v>0</v>
      </c>
      <c r="BI238" s="2">
        <v>0</v>
      </c>
      <c r="BK238" s="2">
        <v>0</v>
      </c>
      <c r="BL238" s="2">
        <v>0</v>
      </c>
      <c r="BM238" s="4"/>
      <c r="BN238" s="4">
        <v>42874</v>
      </c>
      <c r="BO238" s="4">
        <f t="shared" si="40"/>
        <v>42626</v>
      </c>
      <c r="BP238" s="4">
        <v>42626</v>
      </c>
      <c r="BQ238" s="3">
        <f t="shared" si="41"/>
        <v>90</v>
      </c>
      <c r="BR238" s="4">
        <v>42874</v>
      </c>
      <c r="BS238" s="3">
        <f t="shared" si="42"/>
        <v>338</v>
      </c>
      <c r="BX238" s="22"/>
      <c r="BY238" s="20"/>
    </row>
    <row r="239" spans="1:77" s="2" customFormat="1" x14ac:dyDescent="0.15">
      <c r="A239" s="2">
        <v>271</v>
      </c>
      <c r="B239" s="1">
        <v>121</v>
      </c>
      <c r="C239" s="9">
        <v>36558313</v>
      </c>
      <c r="D239" s="4">
        <v>42549</v>
      </c>
      <c r="E239" s="2">
        <v>1</v>
      </c>
      <c r="F239" s="4">
        <v>26905</v>
      </c>
      <c r="H239" s="2">
        <v>1</v>
      </c>
      <c r="I239" s="2">
        <v>1</v>
      </c>
      <c r="J239" s="4">
        <v>33239</v>
      </c>
      <c r="L239" s="2">
        <v>1</v>
      </c>
      <c r="M239" s="2">
        <v>3</v>
      </c>
      <c r="N239" s="2">
        <v>1</v>
      </c>
      <c r="O239" s="2">
        <v>0</v>
      </c>
      <c r="P239" s="2">
        <v>1</v>
      </c>
      <c r="Q239" s="2">
        <v>0</v>
      </c>
      <c r="R239" s="2">
        <v>0</v>
      </c>
      <c r="T239" s="2">
        <v>1</v>
      </c>
      <c r="U239" s="2">
        <v>3</v>
      </c>
      <c r="V239" s="2" t="s">
        <v>202</v>
      </c>
      <c r="W239" s="2">
        <v>0</v>
      </c>
      <c r="X239" s="2">
        <v>0</v>
      </c>
      <c r="Y239" s="2">
        <v>0</v>
      </c>
      <c r="Z239" s="2">
        <v>1</v>
      </c>
      <c r="AA239" s="2">
        <v>1</v>
      </c>
      <c r="AB239" s="2">
        <v>0</v>
      </c>
      <c r="AC239" s="2">
        <v>0</v>
      </c>
      <c r="AD239" s="2">
        <v>0</v>
      </c>
      <c r="AE239" s="2">
        <v>0</v>
      </c>
      <c r="AF239" s="2">
        <v>1</v>
      </c>
      <c r="AG239" s="2">
        <v>0</v>
      </c>
      <c r="AH239" s="2">
        <v>0</v>
      </c>
      <c r="AI239" s="2">
        <v>1</v>
      </c>
      <c r="AJ239" s="2">
        <v>0</v>
      </c>
      <c r="AK239" s="2">
        <v>0</v>
      </c>
      <c r="AL239" s="2">
        <v>1</v>
      </c>
      <c r="AM239" s="2">
        <v>0</v>
      </c>
      <c r="AN239" s="2">
        <v>0</v>
      </c>
      <c r="AO239" s="2">
        <v>0</v>
      </c>
      <c r="AP239" s="2">
        <v>0</v>
      </c>
      <c r="AQ239" s="2">
        <v>0</v>
      </c>
      <c r="AR239" s="2">
        <v>0</v>
      </c>
      <c r="AS239" s="2">
        <v>0</v>
      </c>
      <c r="AT239" s="2">
        <v>13.7</v>
      </c>
      <c r="AU239" s="2">
        <v>10300</v>
      </c>
      <c r="AV239" s="2">
        <v>68</v>
      </c>
      <c r="AX239" s="2">
        <v>4.5</v>
      </c>
      <c r="AY239" s="2">
        <v>0.4</v>
      </c>
      <c r="BA239" s="9">
        <v>371</v>
      </c>
      <c r="BB239" s="2">
        <v>1</v>
      </c>
      <c r="BC239" s="2">
        <v>1</v>
      </c>
      <c r="BD239" s="2">
        <v>0</v>
      </c>
      <c r="BE239" s="2">
        <v>0</v>
      </c>
      <c r="BF239" s="2">
        <v>0</v>
      </c>
      <c r="BG239" s="2">
        <v>0</v>
      </c>
      <c r="BH239" s="2">
        <v>0</v>
      </c>
      <c r="BI239" s="2">
        <v>0</v>
      </c>
      <c r="BK239" s="2">
        <v>0</v>
      </c>
      <c r="BL239" s="2">
        <v>0</v>
      </c>
      <c r="BM239" s="4"/>
      <c r="BN239" s="4">
        <v>42879</v>
      </c>
      <c r="BO239" s="4">
        <f t="shared" si="40"/>
        <v>42639</v>
      </c>
      <c r="BP239" s="4">
        <v>42639</v>
      </c>
      <c r="BQ239" s="3">
        <f t="shared" si="41"/>
        <v>90</v>
      </c>
      <c r="BR239" s="4">
        <v>42879</v>
      </c>
      <c r="BS239" s="3">
        <f t="shared" si="42"/>
        <v>330</v>
      </c>
      <c r="BX239" s="22"/>
      <c r="BY239" s="20"/>
    </row>
    <row r="240" spans="1:77" s="2" customFormat="1" x14ac:dyDescent="0.15">
      <c r="A240" s="2">
        <v>272</v>
      </c>
      <c r="B240" s="1">
        <v>123</v>
      </c>
      <c r="C240" s="9">
        <v>36236759</v>
      </c>
      <c r="D240" s="4">
        <v>42559</v>
      </c>
      <c r="E240" s="2">
        <v>1</v>
      </c>
      <c r="F240" s="4">
        <v>24018</v>
      </c>
      <c r="H240" s="2">
        <v>1</v>
      </c>
      <c r="I240" s="2">
        <v>0</v>
      </c>
      <c r="J240" s="4">
        <v>32874</v>
      </c>
      <c r="L240" s="2">
        <v>1</v>
      </c>
      <c r="M240" s="2">
        <v>3</v>
      </c>
      <c r="N240" s="2">
        <v>1</v>
      </c>
      <c r="O240" s="2">
        <v>0</v>
      </c>
      <c r="P240" s="2">
        <v>1</v>
      </c>
      <c r="Q240" s="2">
        <v>1</v>
      </c>
      <c r="R240" s="2">
        <v>1</v>
      </c>
      <c r="T240" s="2">
        <v>0</v>
      </c>
      <c r="U240" s="2">
        <v>3</v>
      </c>
      <c r="V240" s="2" t="s">
        <v>238</v>
      </c>
      <c r="W240" s="2">
        <v>0</v>
      </c>
      <c r="X240" s="2">
        <v>0</v>
      </c>
      <c r="Y240" s="2">
        <v>0</v>
      </c>
      <c r="Z240" s="2">
        <v>1</v>
      </c>
      <c r="AA240" s="2">
        <v>1</v>
      </c>
      <c r="AB240" s="2">
        <v>1</v>
      </c>
      <c r="AC240" s="2">
        <v>0</v>
      </c>
      <c r="AD240" s="2">
        <v>0</v>
      </c>
      <c r="AE240" s="2">
        <v>0</v>
      </c>
      <c r="AF240" s="2">
        <v>1</v>
      </c>
      <c r="AG240" s="2">
        <v>0</v>
      </c>
      <c r="AH240" s="2">
        <v>0</v>
      </c>
      <c r="AI240" s="2">
        <v>0</v>
      </c>
      <c r="AJ240" s="2">
        <v>0</v>
      </c>
      <c r="AK240" s="2">
        <v>0</v>
      </c>
      <c r="AL240" s="2">
        <v>0</v>
      </c>
      <c r="AM240" s="2">
        <v>0</v>
      </c>
      <c r="AN240" s="2">
        <v>0</v>
      </c>
      <c r="AO240" s="2">
        <v>1</v>
      </c>
      <c r="AP240" s="2">
        <v>0</v>
      </c>
      <c r="AQ240" s="2">
        <v>0</v>
      </c>
      <c r="AR240" s="2">
        <v>0</v>
      </c>
      <c r="AS240" s="2">
        <v>0</v>
      </c>
      <c r="AT240" s="2">
        <v>12.4</v>
      </c>
      <c r="AU240" s="2">
        <v>5500</v>
      </c>
      <c r="AV240" s="2">
        <v>68.5</v>
      </c>
      <c r="AX240" s="2">
        <v>4.3</v>
      </c>
      <c r="AY240" s="2">
        <v>1.7</v>
      </c>
      <c r="BA240" s="9">
        <v>52.8</v>
      </c>
      <c r="BB240" s="2">
        <v>1</v>
      </c>
      <c r="BC240" s="2">
        <v>1</v>
      </c>
      <c r="BD240" s="2">
        <v>1</v>
      </c>
      <c r="BE240" s="2">
        <v>0</v>
      </c>
      <c r="BF240" s="2">
        <v>1</v>
      </c>
      <c r="BG240" s="2">
        <v>0</v>
      </c>
      <c r="BH240" s="2">
        <v>0</v>
      </c>
      <c r="BI240" s="2">
        <v>0</v>
      </c>
      <c r="BK240" s="2">
        <v>0</v>
      </c>
      <c r="BL240" s="2">
        <v>0</v>
      </c>
      <c r="BM240" s="4"/>
      <c r="BN240" s="4">
        <v>42873</v>
      </c>
      <c r="BO240" s="4">
        <f t="shared" si="40"/>
        <v>42649</v>
      </c>
      <c r="BP240" s="4">
        <v>42649</v>
      </c>
      <c r="BQ240" s="3">
        <f t="shared" si="41"/>
        <v>90</v>
      </c>
      <c r="BR240" s="4">
        <v>42873</v>
      </c>
      <c r="BS240" s="3">
        <f t="shared" si="42"/>
        <v>314</v>
      </c>
      <c r="BV240" s="2" t="s">
        <v>651</v>
      </c>
      <c r="BX240" s="22"/>
      <c r="BY240" s="20"/>
    </row>
    <row r="241" spans="1:77" s="2" customFormat="1" x14ac:dyDescent="0.15">
      <c r="A241" s="2">
        <v>273</v>
      </c>
      <c r="B241" s="1">
        <v>124</v>
      </c>
      <c r="C241" s="9">
        <v>38021370</v>
      </c>
      <c r="D241" s="4">
        <v>42558</v>
      </c>
      <c r="E241" s="2">
        <v>1</v>
      </c>
      <c r="F241" s="4">
        <v>31241</v>
      </c>
      <c r="H241" s="2">
        <v>0</v>
      </c>
      <c r="I241" s="2">
        <v>0</v>
      </c>
      <c r="J241" s="4">
        <v>39083</v>
      </c>
      <c r="L241" s="2">
        <v>1</v>
      </c>
      <c r="M241" s="2">
        <v>3</v>
      </c>
      <c r="N241" s="2">
        <v>1</v>
      </c>
      <c r="O241" s="2">
        <v>1</v>
      </c>
      <c r="P241" s="2">
        <v>0</v>
      </c>
      <c r="Q241" s="2">
        <v>0</v>
      </c>
      <c r="R241" s="2">
        <v>1</v>
      </c>
      <c r="T241" s="2">
        <v>0</v>
      </c>
      <c r="U241" s="2">
        <v>3</v>
      </c>
      <c r="V241" s="2" t="s">
        <v>652</v>
      </c>
      <c r="W241" s="2">
        <v>0</v>
      </c>
      <c r="X241" s="2">
        <v>0</v>
      </c>
      <c r="Y241" s="2">
        <v>0</v>
      </c>
      <c r="Z241" s="2">
        <v>1</v>
      </c>
      <c r="AA241" s="2">
        <v>1</v>
      </c>
      <c r="AB241" s="2">
        <v>0</v>
      </c>
      <c r="AC241" s="2">
        <v>0</v>
      </c>
      <c r="AD241" s="2">
        <v>0</v>
      </c>
      <c r="AE241" s="2">
        <v>0</v>
      </c>
      <c r="AF241" s="2">
        <v>0</v>
      </c>
      <c r="AG241" s="2">
        <v>0</v>
      </c>
      <c r="AH241" s="2">
        <v>0</v>
      </c>
      <c r="AI241" s="2">
        <v>0</v>
      </c>
      <c r="AJ241" s="2">
        <v>0</v>
      </c>
      <c r="AK241" s="2">
        <v>0</v>
      </c>
      <c r="AL241" s="2">
        <v>0</v>
      </c>
      <c r="AM241" s="2">
        <v>0</v>
      </c>
      <c r="AN241" s="2">
        <v>0</v>
      </c>
      <c r="AO241" s="2">
        <v>0</v>
      </c>
      <c r="AP241" s="2">
        <v>0</v>
      </c>
      <c r="AQ241" s="2">
        <v>0</v>
      </c>
      <c r="AR241" s="2">
        <v>0</v>
      </c>
      <c r="AS241" s="2">
        <v>0</v>
      </c>
      <c r="AT241" s="2">
        <v>9.6999999999999993</v>
      </c>
      <c r="AU241" s="2">
        <v>7200</v>
      </c>
      <c r="AV241" s="2">
        <v>80</v>
      </c>
      <c r="AX241" s="2">
        <v>3.2</v>
      </c>
      <c r="AY241" s="2">
        <v>9.5</v>
      </c>
      <c r="AZ241" s="2">
        <v>91</v>
      </c>
      <c r="BA241" s="9" t="s">
        <v>860</v>
      </c>
      <c r="BB241" s="2">
        <v>0</v>
      </c>
      <c r="BC241" s="2">
        <v>0</v>
      </c>
      <c r="BD241" s="2">
        <v>0</v>
      </c>
      <c r="BE241" s="2">
        <v>1</v>
      </c>
      <c r="BF241" s="2">
        <v>1</v>
      </c>
      <c r="BG241" s="2">
        <v>0</v>
      </c>
      <c r="BH241" s="2">
        <v>0</v>
      </c>
      <c r="BI241" s="2">
        <v>0</v>
      </c>
      <c r="BK241" s="2">
        <v>0</v>
      </c>
      <c r="BL241" s="2">
        <v>0</v>
      </c>
      <c r="BM241" s="4"/>
      <c r="BN241" s="4">
        <v>42870</v>
      </c>
      <c r="BO241" s="4">
        <f t="shared" si="40"/>
        <v>42648</v>
      </c>
      <c r="BP241" s="4">
        <v>42648</v>
      </c>
      <c r="BQ241" s="3">
        <f t="shared" si="41"/>
        <v>90</v>
      </c>
      <c r="BR241" s="4">
        <v>42870</v>
      </c>
      <c r="BS241" s="3">
        <f t="shared" si="42"/>
        <v>312</v>
      </c>
      <c r="BX241" s="26"/>
      <c r="BY241" s="20"/>
    </row>
    <row r="242" spans="1:77" s="2" customFormat="1" x14ac:dyDescent="0.15">
      <c r="A242" s="2">
        <v>274</v>
      </c>
      <c r="B242" s="1">
        <v>128</v>
      </c>
      <c r="C242" s="9">
        <v>30659016</v>
      </c>
      <c r="D242" s="4">
        <v>42566</v>
      </c>
      <c r="E242" s="2">
        <v>1</v>
      </c>
      <c r="F242" s="4">
        <v>31401</v>
      </c>
      <c r="H242" s="2">
        <v>0</v>
      </c>
      <c r="I242" s="2">
        <v>0</v>
      </c>
      <c r="J242" s="4">
        <v>35796</v>
      </c>
      <c r="L242" s="2">
        <v>1</v>
      </c>
      <c r="M242" s="2">
        <v>2</v>
      </c>
      <c r="N242" s="2">
        <v>1</v>
      </c>
      <c r="O242" s="2">
        <v>1</v>
      </c>
      <c r="P242" s="2">
        <v>1</v>
      </c>
      <c r="Q242" s="2">
        <v>1</v>
      </c>
      <c r="R242" s="2">
        <v>0</v>
      </c>
      <c r="T242" s="2">
        <v>1</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0</v>
      </c>
      <c r="AR242" s="2">
        <v>0</v>
      </c>
      <c r="AS242" s="2">
        <v>0</v>
      </c>
      <c r="AT242" s="2">
        <v>14.6</v>
      </c>
      <c r="AU242" s="2">
        <v>6000</v>
      </c>
      <c r="AV242" s="2">
        <v>77.599999999999994</v>
      </c>
      <c r="AX242" s="2">
        <v>4.3</v>
      </c>
      <c r="AY242" s="2">
        <v>3</v>
      </c>
      <c r="AZ242" s="2">
        <v>7</v>
      </c>
      <c r="BA242" s="9" t="s">
        <v>94</v>
      </c>
      <c r="BB242" s="2">
        <v>1</v>
      </c>
      <c r="BC242" s="2">
        <v>1</v>
      </c>
      <c r="BD242" s="2">
        <v>0</v>
      </c>
      <c r="BE242" s="2">
        <v>1</v>
      </c>
      <c r="BF242" s="2">
        <v>0</v>
      </c>
      <c r="BG242" s="2">
        <v>0</v>
      </c>
      <c r="BH242" s="2">
        <v>0</v>
      </c>
      <c r="BI242" s="2">
        <v>0</v>
      </c>
      <c r="BK242" s="2">
        <v>0</v>
      </c>
      <c r="BL242" s="2">
        <v>0</v>
      </c>
      <c r="BM242" s="4"/>
      <c r="BN242" s="4">
        <v>42866</v>
      </c>
      <c r="BO242" s="4">
        <f t="shared" si="40"/>
        <v>42656</v>
      </c>
      <c r="BP242" s="4">
        <v>42656</v>
      </c>
      <c r="BQ242" s="3">
        <f t="shared" si="41"/>
        <v>90</v>
      </c>
      <c r="BR242" s="4">
        <v>42866</v>
      </c>
      <c r="BS242" s="3">
        <f t="shared" si="42"/>
        <v>300</v>
      </c>
      <c r="BV242" s="2" t="s">
        <v>653</v>
      </c>
      <c r="BX242" s="22"/>
      <c r="BY242" s="20"/>
    </row>
    <row r="243" spans="1:77" s="2" customFormat="1" x14ac:dyDescent="0.15">
      <c r="A243" s="2">
        <v>275</v>
      </c>
      <c r="B243" s="1">
        <v>130</v>
      </c>
      <c r="C243" s="9">
        <v>100455224</v>
      </c>
      <c r="D243" s="4">
        <v>42567</v>
      </c>
      <c r="E243" s="2">
        <v>2</v>
      </c>
      <c r="F243" s="4">
        <v>26989</v>
      </c>
      <c r="H243" s="2">
        <v>1</v>
      </c>
      <c r="I243" s="2">
        <v>1</v>
      </c>
      <c r="J243" s="4">
        <v>32874</v>
      </c>
      <c r="L243" s="2">
        <v>1</v>
      </c>
      <c r="M243" s="2">
        <v>1</v>
      </c>
      <c r="N243" s="2">
        <v>1</v>
      </c>
      <c r="O243" s="2">
        <v>0</v>
      </c>
      <c r="P243" s="2">
        <v>1</v>
      </c>
      <c r="Q243" s="2">
        <v>0</v>
      </c>
      <c r="R243" s="2">
        <v>0</v>
      </c>
      <c r="T243" s="2">
        <v>1</v>
      </c>
      <c r="U243" s="2">
        <v>1</v>
      </c>
      <c r="V243" s="2" t="s">
        <v>123</v>
      </c>
      <c r="W243" s="2">
        <v>1</v>
      </c>
      <c r="X243" s="2">
        <v>1</v>
      </c>
      <c r="Y243" s="2">
        <v>0</v>
      </c>
      <c r="Z243" s="2">
        <v>1</v>
      </c>
      <c r="AA243" s="2">
        <v>1</v>
      </c>
      <c r="AB243" s="2">
        <v>1</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11.4</v>
      </c>
      <c r="AU243" s="2">
        <v>12300</v>
      </c>
      <c r="AV243" s="2">
        <v>69</v>
      </c>
      <c r="AY243" s="2">
        <v>2.4</v>
      </c>
      <c r="AZ243" s="2">
        <v>65</v>
      </c>
      <c r="BA243" s="9">
        <v>123</v>
      </c>
      <c r="BB243" s="2">
        <v>0</v>
      </c>
      <c r="BC243" s="2">
        <v>1</v>
      </c>
      <c r="BD243" s="2">
        <v>0</v>
      </c>
      <c r="BE243" s="2">
        <v>0</v>
      </c>
      <c r="BF243" s="2">
        <v>0</v>
      </c>
      <c r="BG243" s="2">
        <v>0</v>
      </c>
      <c r="BH243" s="2">
        <v>0</v>
      </c>
      <c r="BI243" s="2">
        <v>0</v>
      </c>
      <c r="BK243" s="2">
        <v>0</v>
      </c>
      <c r="BL243" s="2">
        <v>0</v>
      </c>
      <c r="BM243" s="4"/>
      <c r="BN243" s="4">
        <v>42877</v>
      </c>
      <c r="BO243" s="4">
        <f t="shared" si="40"/>
        <v>42657</v>
      </c>
      <c r="BP243" s="4">
        <v>42657</v>
      </c>
      <c r="BQ243" s="3">
        <f t="shared" si="41"/>
        <v>90</v>
      </c>
      <c r="BR243" s="4">
        <v>42877</v>
      </c>
      <c r="BS243" s="3">
        <f t="shared" si="42"/>
        <v>310</v>
      </c>
      <c r="BV243" s="2" t="s">
        <v>654</v>
      </c>
      <c r="BX243" s="22"/>
      <c r="BY243" s="20"/>
    </row>
    <row r="244" spans="1:77" s="2" customFormat="1" x14ac:dyDescent="0.15">
      <c r="A244" s="2">
        <v>276</v>
      </c>
      <c r="B244" s="1">
        <v>150</v>
      </c>
      <c r="C244" s="8">
        <v>100388333</v>
      </c>
      <c r="D244" s="4">
        <v>42613</v>
      </c>
      <c r="E244" s="2">
        <v>1</v>
      </c>
      <c r="F244" s="4">
        <v>32192</v>
      </c>
      <c r="H244" s="2">
        <v>0</v>
      </c>
      <c r="I244" s="2">
        <v>1</v>
      </c>
      <c r="J244" s="4">
        <v>37257</v>
      </c>
      <c r="L244" s="2">
        <v>1</v>
      </c>
      <c r="M244" s="2">
        <v>3</v>
      </c>
      <c r="N244" s="2">
        <v>1</v>
      </c>
      <c r="O244" s="2">
        <v>1</v>
      </c>
      <c r="P244" s="2">
        <v>1</v>
      </c>
      <c r="Q244" s="2">
        <v>1</v>
      </c>
      <c r="R244" s="2">
        <v>0</v>
      </c>
      <c r="T244" s="2">
        <v>1</v>
      </c>
      <c r="U244" s="2">
        <v>3</v>
      </c>
      <c r="V244" s="2" t="s">
        <v>649</v>
      </c>
      <c r="W244" s="2">
        <v>0</v>
      </c>
      <c r="X244" s="2">
        <v>0</v>
      </c>
      <c r="Y244" s="2">
        <v>0</v>
      </c>
      <c r="Z244" s="2">
        <v>1</v>
      </c>
      <c r="AA244" s="2">
        <v>1</v>
      </c>
      <c r="AB244" s="2">
        <v>1</v>
      </c>
      <c r="AC244" s="2">
        <v>0</v>
      </c>
      <c r="AD244" s="2">
        <v>0</v>
      </c>
      <c r="AE244" s="2">
        <v>0</v>
      </c>
      <c r="AF244" s="2">
        <v>0</v>
      </c>
      <c r="AG244" s="2">
        <v>0</v>
      </c>
      <c r="AH244" s="2">
        <v>0</v>
      </c>
      <c r="AI244" s="2">
        <v>0</v>
      </c>
      <c r="AJ244" s="2">
        <v>0</v>
      </c>
      <c r="AK244" s="2">
        <v>0</v>
      </c>
      <c r="AL244" s="2">
        <v>0</v>
      </c>
      <c r="AM244" s="2">
        <v>0</v>
      </c>
      <c r="AN244" s="2">
        <v>0</v>
      </c>
      <c r="AO244" s="2">
        <v>0</v>
      </c>
      <c r="AP244" s="2">
        <v>0</v>
      </c>
      <c r="AQ244" s="2">
        <v>0</v>
      </c>
      <c r="AR244" s="2">
        <v>0</v>
      </c>
      <c r="AS244" s="2">
        <v>1</v>
      </c>
      <c r="AT244" s="2">
        <v>13.4</v>
      </c>
      <c r="AU244" s="2">
        <v>10600</v>
      </c>
      <c r="AV244" s="2">
        <v>77.2</v>
      </c>
      <c r="AX244" s="2">
        <v>4.4000000000000004</v>
      </c>
      <c r="AY244" s="2">
        <v>4.5</v>
      </c>
      <c r="BA244" s="9" t="s">
        <v>860</v>
      </c>
      <c r="BB244" s="2">
        <v>0</v>
      </c>
      <c r="BC244" s="2">
        <v>0</v>
      </c>
      <c r="BD244" s="2">
        <v>0</v>
      </c>
      <c r="BE244" s="2">
        <v>0</v>
      </c>
      <c r="BF244" s="2">
        <v>0</v>
      </c>
      <c r="BG244" s="2">
        <v>0</v>
      </c>
      <c r="BH244" s="2">
        <v>0</v>
      </c>
      <c r="BI244" s="2">
        <v>0</v>
      </c>
      <c r="BK244" s="2">
        <v>0</v>
      </c>
      <c r="BL244" s="2">
        <v>0</v>
      </c>
      <c r="BM244" s="4"/>
      <c r="BN244" s="4">
        <v>42872</v>
      </c>
      <c r="BO244" s="4">
        <f t="shared" si="40"/>
        <v>42703</v>
      </c>
      <c r="BP244" s="4">
        <v>42703</v>
      </c>
      <c r="BQ244" s="3">
        <f t="shared" si="41"/>
        <v>90</v>
      </c>
      <c r="BR244" s="4">
        <v>42872</v>
      </c>
      <c r="BS244" s="3">
        <f t="shared" si="42"/>
        <v>259</v>
      </c>
      <c r="BV244" s="2" t="s">
        <v>655</v>
      </c>
      <c r="BX244" s="22"/>
      <c r="BY244" s="20"/>
    </row>
    <row r="245" spans="1:77" s="2" customFormat="1" x14ac:dyDescent="0.15">
      <c r="A245" s="2">
        <v>277</v>
      </c>
      <c r="B245" s="1">
        <v>151</v>
      </c>
      <c r="C245" s="8">
        <v>39709831</v>
      </c>
      <c r="D245" s="4">
        <v>42626</v>
      </c>
      <c r="E245" s="2">
        <v>1</v>
      </c>
      <c r="F245" s="4">
        <v>32325</v>
      </c>
      <c r="H245" s="2">
        <v>1</v>
      </c>
      <c r="I245" s="2">
        <v>1</v>
      </c>
      <c r="J245" s="4">
        <v>42248</v>
      </c>
      <c r="L245" s="2">
        <v>1</v>
      </c>
      <c r="M245" s="2">
        <v>3</v>
      </c>
      <c r="N245" s="2">
        <v>0</v>
      </c>
      <c r="O245" s="2">
        <v>0</v>
      </c>
      <c r="P245" s="2">
        <v>0</v>
      </c>
      <c r="Q245" s="2">
        <v>0</v>
      </c>
      <c r="R245" s="2">
        <v>0</v>
      </c>
      <c r="T245" s="2">
        <v>0</v>
      </c>
      <c r="U245" s="2">
        <v>3</v>
      </c>
      <c r="V245" s="2" t="s">
        <v>649</v>
      </c>
      <c r="W245" s="2">
        <v>0</v>
      </c>
      <c r="X245" s="2">
        <v>0</v>
      </c>
      <c r="Y245" s="2">
        <v>0</v>
      </c>
      <c r="Z245" s="2">
        <v>0</v>
      </c>
      <c r="AA245" s="2">
        <v>1</v>
      </c>
      <c r="AB245" s="2">
        <v>0</v>
      </c>
      <c r="AC245" s="2">
        <v>0</v>
      </c>
      <c r="AD245" s="2">
        <v>0</v>
      </c>
      <c r="AE245" s="2">
        <v>0</v>
      </c>
      <c r="AF245" s="2">
        <v>0</v>
      </c>
      <c r="AG245" s="2">
        <v>0</v>
      </c>
      <c r="AH245" s="2">
        <v>1</v>
      </c>
      <c r="AI245" s="2">
        <v>0</v>
      </c>
      <c r="AJ245" s="2">
        <v>0</v>
      </c>
      <c r="AK245" s="2">
        <v>0</v>
      </c>
      <c r="AL245" s="2">
        <v>0</v>
      </c>
      <c r="AM245" s="2">
        <v>0</v>
      </c>
      <c r="AN245" s="2">
        <v>0</v>
      </c>
      <c r="AO245" s="2">
        <v>0</v>
      </c>
      <c r="AP245" s="2">
        <v>0</v>
      </c>
      <c r="AQ245" s="2">
        <v>0</v>
      </c>
      <c r="AR245" s="2">
        <v>0</v>
      </c>
      <c r="AS245" s="2">
        <v>0</v>
      </c>
      <c r="AT245" s="2">
        <v>13.1</v>
      </c>
      <c r="AU245" s="2">
        <v>10500</v>
      </c>
      <c r="AV245" s="2">
        <v>73.2</v>
      </c>
      <c r="AX245" s="2">
        <v>4.0999999999999996</v>
      </c>
      <c r="AY245" s="2">
        <v>2.2999999999999998</v>
      </c>
      <c r="AZ245" s="2">
        <v>30</v>
      </c>
      <c r="BA245" s="9">
        <v>201</v>
      </c>
      <c r="BB245" s="2">
        <v>1</v>
      </c>
      <c r="BC245" s="2">
        <v>0</v>
      </c>
      <c r="BD245" s="2">
        <v>0</v>
      </c>
      <c r="BE245" s="2">
        <v>0</v>
      </c>
      <c r="BF245" s="2">
        <v>0</v>
      </c>
      <c r="BG245" s="2">
        <v>0</v>
      </c>
      <c r="BH245" s="2">
        <v>0</v>
      </c>
      <c r="BI245" s="2">
        <v>0</v>
      </c>
      <c r="BK245" s="2">
        <v>0</v>
      </c>
      <c r="BL245" s="2">
        <v>0</v>
      </c>
      <c r="BM245" s="4"/>
      <c r="BN245" s="4">
        <v>42877</v>
      </c>
      <c r="BO245" s="4">
        <f t="shared" si="40"/>
        <v>42716</v>
      </c>
      <c r="BP245" s="4">
        <v>42716</v>
      </c>
      <c r="BQ245" s="3">
        <f t="shared" si="41"/>
        <v>90</v>
      </c>
      <c r="BR245" s="4">
        <v>42877</v>
      </c>
      <c r="BS245" s="3">
        <f t="shared" si="42"/>
        <v>251</v>
      </c>
      <c r="BV245" s="2" t="s">
        <v>656</v>
      </c>
      <c r="BX245" s="22"/>
      <c r="BY245" s="20"/>
    </row>
    <row r="246" spans="1:77" s="2" customFormat="1" x14ac:dyDescent="0.15">
      <c r="A246" s="2">
        <v>278</v>
      </c>
      <c r="B246" s="1">
        <v>154</v>
      </c>
      <c r="C246" s="8">
        <v>36000181</v>
      </c>
      <c r="D246" s="4">
        <v>42644</v>
      </c>
      <c r="E246" s="2">
        <v>1</v>
      </c>
      <c r="F246" s="4">
        <v>32537</v>
      </c>
      <c r="H246" s="2">
        <v>0</v>
      </c>
      <c r="I246" s="2">
        <v>2</v>
      </c>
      <c r="J246" s="4">
        <v>40210</v>
      </c>
      <c r="L246" s="2">
        <v>1</v>
      </c>
      <c r="M246" s="2">
        <v>3</v>
      </c>
      <c r="N246" s="2">
        <v>1</v>
      </c>
      <c r="O246" s="2">
        <v>1</v>
      </c>
      <c r="P246" s="2">
        <v>1</v>
      </c>
      <c r="Q246" s="2">
        <v>0</v>
      </c>
      <c r="R246" s="2">
        <v>0</v>
      </c>
      <c r="T246" s="2">
        <v>0</v>
      </c>
      <c r="U246" s="2">
        <v>3</v>
      </c>
      <c r="V246" s="2" t="s">
        <v>649</v>
      </c>
      <c r="W246" s="2">
        <v>1</v>
      </c>
      <c r="X246" s="2">
        <v>5</v>
      </c>
      <c r="Y246" s="2">
        <v>0</v>
      </c>
      <c r="Z246" s="2">
        <v>1</v>
      </c>
      <c r="AA246" s="2">
        <v>1</v>
      </c>
      <c r="AB246" s="2">
        <v>1</v>
      </c>
      <c r="AC246" s="2">
        <v>0</v>
      </c>
      <c r="AD246" s="2">
        <v>0</v>
      </c>
      <c r="AE246" s="2">
        <v>0</v>
      </c>
      <c r="AF246" s="2">
        <v>0</v>
      </c>
      <c r="AG246" s="2">
        <v>0</v>
      </c>
      <c r="AH246" s="2">
        <v>0</v>
      </c>
      <c r="AI246" s="2">
        <v>0</v>
      </c>
      <c r="AJ246" s="2">
        <v>1</v>
      </c>
      <c r="AK246" s="2">
        <v>0</v>
      </c>
      <c r="AL246" s="2">
        <v>0</v>
      </c>
      <c r="AM246" s="2">
        <v>0</v>
      </c>
      <c r="AN246" s="2">
        <v>0</v>
      </c>
      <c r="AO246" s="2">
        <v>0</v>
      </c>
      <c r="AP246" s="2">
        <v>0</v>
      </c>
      <c r="AQ246" s="2">
        <v>0</v>
      </c>
      <c r="AR246" s="2">
        <v>0</v>
      </c>
      <c r="AS246" s="2">
        <v>0</v>
      </c>
      <c r="AT246" s="2">
        <v>15</v>
      </c>
      <c r="AU246" s="2">
        <v>9700</v>
      </c>
      <c r="AV246" s="2">
        <v>73.2</v>
      </c>
      <c r="AX246" s="2">
        <v>4.8</v>
      </c>
      <c r="AY246" s="2">
        <v>7.7</v>
      </c>
      <c r="AZ246" s="2">
        <v>36</v>
      </c>
      <c r="BA246" s="9">
        <v>793</v>
      </c>
      <c r="BB246" s="2">
        <v>0</v>
      </c>
      <c r="BC246" s="2">
        <v>1</v>
      </c>
      <c r="BD246" s="2">
        <v>0</v>
      </c>
      <c r="BE246" s="2">
        <v>0</v>
      </c>
      <c r="BF246" s="2">
        <v>0</v>
      </c>
      <c r="BG246" s="2">
        <v>0</v>
      </c>
      <c r="BH246" s="2">
        <v>0</v>
      </c>
      <c r="BI246" s="2">
        <v>0</v>
      </c>
      <c r="BK246" s="2">
        <v>0</v>
      </c>
      <c r="BL246" s="2">
        <v>0</v>
      </c>
      <c r="BM246" s="4"/>
      <c r="BN246" s="4">
        <v>42933</v>
      </c>
      <c r="BO246" s="4">
        <f t="shared" si="40"/>
        <v>42734</v>
      </c>
      <c r="BP246" s="4">
        <v>42933</v>
      </c>
      <c r="BQ246" s="3">
        <f t="shared" si="41"/>
        <v>289</v>
      </c>
      <c r="BR246" s="4">
        <v>42648</v>
      </c>
      <c r="BS246" s="3">
        <f t="shared" si="42"/>
        <v>4</v>
      </c>
      <c r="BV246" s="2" t="s">
        <v>657</v>
      </c>
      <c r="BX246" s="22"/>
      <c r="BY246" s="20"/>
    </row>
    <row r="247" spans="1:77" s="2" customFormat="1" x14ac:dyDescent="0.15">
      <c r="A247" s="2">
        <v>279</v>
      </c>
      <c r="B247" s="1">
        <v>166</v>
      </c>
      <c r="C247" s="8">
        <v>23316468</v>
      </c>
      <c r="D247" s="4">
        <v>42685</v>
      </c>
      <c r="E247" s="2">
        <v>1</v>
      </c>
      <c r="F247" s="4">
        <v>27967</v>
      </c>
      <c r="H247" s="2">
        <v>1</v>
      </c>
      <c r="I247" s="2">
        <v>1</v>
      </c>
      <c r="J247" s="4">
        <v>36892</v>
      </c>
      <c r="L247" s="2">
        <v>1</v>
      </c>
      <c r="M247" s="2">
        <v>1</v>
      </c>
      <c r="N247" s="2">
        <v>1</v>
      </c>
      <c r="O247" s="2">
        <v>1</v>
      </c>
      <c r="P247" s="2">
        <v>0</v>
      </c>
      <c r="Q247" s="2">
        <v>0</v>
      </c>
      <c r="R247" s="2">
        <v>0</v>
      </c>
      <c r="T247" s="2">
        <v>1</v>
      </c>
      <c r="U247" s="2">
        <v>3</v>
      </c>
      <c r="V247" s="2" t="s">
        <v>649</v>
      </c>
      <c r="W247" s="2">
        <v>0</v>
      </c>
      <c r="X247" s="2">
        <v>0</v>
      </c>
      <c r="Y247" s="2">
        <v>0</v>
      </c>
      <c r="Z247" s="2">
        <v>1</v>
      </c>
      <c r="AA247" s="2">
        <v>1</v>
      </c>
      <c r="AB247" s="2">
        <v>0</v>
      </c>
      <c r="AC247" s="2">
        <v>0</v>
      </c>
      <c r="AD247" s="2">
        <v>0</v>
      </c>
      <c r="AE247" s="2">
        <v>0</v>
      </c>
      <c r="AF247" s="2">
        <v>1</v>
      </c>
      <c r="AG247" s="2">
        <v>0</v>
      </c>
      <c r="AH247" s="2">
        <v>0</v>
      </c>
      <c r="AI247" s="2">
        <v>0</v>
      </c>
      <c r="AJ247" s="2">
        <v>0</v>
      </c>
      <c r="AK247" s="2">
        <v>0</v>
      </c>
      <c r="AL247" s="2">
        <v>0</v>
      </c>
      <c r="AM247" s="2">
        <v>0</v>
      </c>
      <c r="AN247" s="2">
        <v>0</v>
      </c>
      <c r="AO247" s="2">
        <v>0</v>
      </c>
      <c r="AP247" s="2">
        <v>0</v>
      </c>
      <c r="AQ247" s="2">
        <v>0</v>
      </c>
      <c r="AR247" s="2">
        <v>0</v>
      </c>
      <c r="AS247" s="2">
        <v>0</v>
      </c>
      <c r="AT247" s="2">
        <v>10.8</v>
      </c>
      <c r="AU247" s="2">
        <v>8900</v>
      </c>
      <c r="AV247" s="2">
        <v>84.1</v>
      </c>
      <c r="AX247" s="2">
        <v>4.3</v>
      </c>
      <c r="AY247" s="2">
        <v>1E-3</v>
      </c>
      <c r="AZ247" s="2">
        <v>11</v>
      </c>
      <c r="BA247" s="9">
        <v>93</v>
      </c>
      <c r="BB247" s="2">
        <v>0</v>
      </c>
      <c r="BC247" s="2">
        <v>1</v>
      </c>
      <c r="BD247" s="2">
        <v>0</v>
      </c>
      <c r="BE247" s="2">
        <v>1</v>
      </c>
      <c r="BF247" s="2">
        <v>0</v>
      </c>
      <c r="BG247" s="2">
        <v>0</v>
      </c>
      <c r="BH247" s="2">
        <v>0</v>
      </c>
      <c r="BI247" s="2">
        <v>0</v>
      </c>
      <c r="BK247" s="2">
        <v>0</v>
      </c>
      <c r="BL247" s="2">
        <v>0</v>
      </c>
      <c r="BM247" s="4"/>
      <c r="BN247" s="4">
        <v>42850</v>
      </c>
      <c r="BO247" s="4">
        <f t="shared" si="40"/>
        <v>42775</v>
      </c>
      <c r="BP247" s="4">
        <v>42775</v>
      </c>
      <c r="BQ247" s="3">
        <f t="shared" si="41"/>
        <v>90</v>
      </c>
      <c r="BR247" s="4">
        <v>42850</v>
      </c>
      <c r="BS247" s="3">
        <f t="shared" si="42"/>
        <v>165</v>
      </c>
      <c r="BX247" s="22"/>
      <c r="BY247" s="20"/>
    </row>
    <row r="248" spans="1:77" s="2" customFormat="1" x14ac:dyDescent="0.15">
      <c r="A248" s="2">
        <v>280</v>
      </c>
      <c r="B248" s="1">
        <v>170</v>
      </c>
      <c r="C248" s="8">
        <v>36295259</v>
      </c>
      <c r="D248" s="4">
        <v>42700</v>
      </c>
      <c r="E248" s="2">
        <v>2</v>
      </c>
      <c r="F248" s="4">
        <v>25030</v>
      </c>
      <c r="H248" s="2">
        <v>0</v>
      </c>
      <c r="I248" s="2">
        <v>2</v>
      </c>
      <c r="J248" s="4">
        <v>33239</v>
      </c>
      <c r="L248" s="2">
        <v>1</v>
      </c>
      <c r="M248" s="2">
        <v>3</v>
      </c>
      <c r="N248" s="2">
        <v>1</v>
      </c>
      <c r="O248" s="2">
        <v>0</v>
      </c>
      <c r="P248" s="2">
        <v>1</v>
      </c>
      <c r="Q248" s="2">
        <v>0</v>
      </c>
      <c r="R248" s="2">
        <v>1</v>
      </c>
      <c r="T248" s="2">
        <v>1</v>
      </c>
      <c r="U248" s="2">
        <v>1</v>
      </c>
      <c r="W248" s="2">
        <v>1</v>
      </c>
      <c r="X248" s="2">
        <v>1</v>
      </c>
      <c r="Y248" s="2">
        <v>0</v>
      </c>
      <c r="Z248" s="2">
        <v>0</v>
      </c>
      <c r="AA248" s="2">
        <v>0</v>
      </c>
      <c r="AB248" s="2">
        <v>1</v>
      </c>
      <c r="AC248" s="2">
        <v>0</v>
      </c>
      <c r="AD248" s="2">
        <v>0</v>
      </c>
      <c r="AE248" s="2">
        <v>0</v>
      </c>
      <c r="AF248" s="2">
        <v>1</v>
      </c>
      <c r="AG248" s="2">
        <v>0</v>
      </c>
      <c r="AH248" s="2">
        <v>1</v>
      </c>
      <c r="AI248" s="2">
        <v>0</v>
      </c>
      <c r="AJ248" s="2">
        <v>1</v>
      </c>
      <c r="AK248" s="2">
        <v>0</v>
      </c>
      <c r="AL248" s="2">
        <v>0</v>
      </c>
      <c r="AM248" s="2">
        <v>0</v>
      </c>
      <c r="AN248" s="2">
        <v>0</v>
      </c>
      <c r="AO248" s="2">
        <v>0</v>
      </c>
      <c r="AP248" s="2">
        <v>0</v>
      </c>
      <c r="AQ248" s="2">
        <v>0</v>
      </c>
      <c r="AR248" s="2">
        <v>0</v>
      </c>
      <c r="AS248" s="2">
        <v>0</v>
      </c>
      <c r="AT248" s="2">
        <v>14.9</v>
      </c>
      <c r="AU248" s="2">
        <v>20200</v>
      </c>
      <c r="AV248" s="2">
        <v>86</v>
      </c>
      <c r="AX248" s="2">
        <v>3.9</v>
      </c>
      <c r="AY248" s="2">
        <v>6.2</v>
      </c>
      <c r="AZ248" s="2">
        <v>3</v>
      </c>
      <c r="BA248" s="9">
        <v>38</v>
      </c>
      <c r="BB248" s="2">
        <v>0</v>
      </c>
      <c r="BC248" s="2">
        <v>0</v>
      </c>
      <c r="BD248" s="2">
        <v>0</v>
      </c>
      <c r="BE248" s="2">
        <v>0</v>
      </c>
      <c r="BF248" s="2">
        <v>0</v>
      </c>
      <c r="BG248" s="2">
        <v>0</v>
      </c>
      <c r="BH248" s="2">
        <v>0</v>
      </c>
      <c r="BI248" s="2">
        <v>0</v>
      </c>
      <c r="BK248" s="2">
        <v>0</v>
      </c>
      <c r="BL248" s="2">
        <v>0</v>
      </c>
      <c r="BM248" s="4"/>
      <c r="BN248" s="4">
        <v>42874</v>
      </c>
      <c r="BO248" s="4">
        <f t="shared" si="40"/>
        <v>42790</v>
      </c>
      <c r="BP248" s="4">
        <v>42790</v>
      </c>
      <c r="BQ248" s="3">
        <f t="shared" si="41"/>
        <v>90</v>
      </c>
      <c r="BR248" s="4">
        <v>42874</v>
      </c>
      <c r="BS248" s="3">
        <f t="shared" si="42"/>
        <v>174</v>
      </c>
      <c r="BV248" s="2" t="s">
        <v>823</v>
      </c>
      <c r="BX248" s="22"/>
      <c r="BY248" s="20"/>
    </row>
    <row r="249" spans="1:77" s="2" customFormat="1" x14ac:dyDescent="0.15">
      <c r="A249" s="2">
        <v>282</v>
      </c>
      <c r="B249" s="1">
        <v>182</v>
      </c>
      <c r="C249" s="8">
        <v>100328668</v>
      </c>
      <c r="D249" s="4">
        <v>42758</v>
      </c>
      <c r="E249" s="2">
        <v>1</v>
      </c>
      <c r="F249" s="4">
        <v>35283</v>
      </c>
      <c r="H249" s="2">
        <v>1</v>
      </c>
      <c r="I249" s="2">
        <v>0</v>
      </c>
      <c r="J249" s="4">
        <v>41640</v>
      </c>
      <c r="L249" s="2">
        <v>1</v>
      </c>
      <c r="M249" s="2">
        <v>1</v>
      </c>
      <c r="N249" s="2">
        <v>1</v>
      </c>
      <c r="O249" s="2">
        <v>1</v>
      </c>
      <c r="P249" s="2">
        <v>0</v>
      </c>
      <c r="Q249" s="2">
        <v>0</v>
      </c>
      <c r="R249" s="2">
        <v>0</v>
      </c>
      <c r="T249" s="2">
        <v>0</v>
      </c>
      <c r="U249" s="2">
        <v>1</v>
      </c>
      <c r="V249" s="2" t="s">
        <v>556</v>
      </c>
      <c r="W249" s="2">
        <v>1</v>
      </c>
      <c r="X249" s="2">
        <v>1</v>
      </c>
      <c r="Y249" s="2">
        <v>1</v>
      </c>
      <c r="Z249" s="2">
        <v>1</v>
      </c>
      <c r="AA249" s="2">
        <v>1</v>
      </c>
      <c r="AB249" s="2">
        <v>1</v>
      </c>
      <c r="AC249" s="2">
        <v>0</v>
      </c>
      <c r="AD249" s="2">
        <v>0</v>
      </c>
      <c r="AE249" s="2">
        <v>0</v>
      </c>
      <c r="AF249" s="2">
        <v>1</v>
      </c>
      <c r="AG249" s="2">
        <v>0</v>
      </c>
      <c r="AH249" s="2">
        <v>1</v>
      </c>
      <c r="AI249" s="2">
        <v>0</v>
      </c>
      <c r="AJ249" s="2">
        <v>1</v>
      </c>
      <c r="AK249" s="2">
        <v>0</v>
      </c>
      <c r="AL249" s="2">
        <v>0</v>
      </c>
      <c r="AM249" s="2">
        <v>0</v>
      </c>
      <c r="AN249" s="2">
        <v>0</v>
      </c>
      <c r="AO249" s="2">
        <v>0</v>
      </c>
      <c r="AP249" s="2">
        <v>0</v>
      </c>
      <c r="AQ249" s="2">
        <v>0</v>
      </c>
      <c r="AR249" s="2">
        <v>0</v>
      </c>
      <c r="AS249" s="2">
        <v>0</v>
      </c>
      <c r="AT249" s="2">
        <v>11.8</v>
      </c>
      <c r="AU249" s="2">
        <v>16900</v>
      </c>
      <c r="AV249" s="2">
        <v>86.8</v>
      </c>
      <c r="AX249" s="2">
        <v>4.0999999999999996</v>
      </c>
      <c r="AY249" s="2">
        <v>8.6999999999999993</v>
      </c>
      <c r="AZ249" s="2">
        <v>86</v>
      </c>
      <c r="BA249" s="9"/>
      <c r="BC249" s="2">
        <v>0</v>
      </c>
      <c r="BD249" s="2">
        <v>1</v>
      </c>
      <c r="BE249" s="2">
        <v>0</v>
      </c>
      <c r="BF249" s="2">
        <v>0</v>
      </c>
      <c r="BG249" s="2">
        <v>0</v>
      </c>
      <c r="BH249" s="2">
        <v>0</v>
      </c>
      <c r="BI249" s="2">
        <v>0</v>
      </c>
      <c r="BK249" s="2">
        <v>0</v>
      </c>
      <c r="BL249" s="2">
        <v>0</v>
      </c>
      <c r="BM249" s="4"/>
      <c r="BN249" s="4">
        <v>42865</v>
      </c>
      <c r="BO249" s="4">
        <f t="shared" si="40"/>
        <v>42848</v>
      </c>
      <c r="BP249" s="4">
        <v>42849</v>
      </c>
      <c r="BQ249" s="3">
        <f t="shared" si="41"/>
        <v>91</v>
      </c>
      <c r="BR249" s="4">
        <v>42865</v>
      </c>
      <c r="BS249" s="3">
        <f t="shared" si="42"/>
        <v>107</v>
      </c>
      <c r="BT249" s="2">
        <v>1</v>
      </c>
      <c r="BU249" s="2" t="s">
        <v>557</v>
      </c>
      <c r="BX249" s="22"/>
      <c r="BY249" s="20"/>
    </row>
    <row r="250" spans="1:77" s="2" customFormat="1" x14ac:dyDescent="0.15">
      <c r="A250" s="2">
        <v>283</v>
      </c>
      <c r="B250" s="1">
        <v>185</v>
      </c>
      <c r="C250" s="8">
        <v>100549504</v>
      </c>
      <c r="D250" s="4">
        <v>42629</v>
      </c>
      <c r="E250" s="2">
        <v>2</v>
      </c>
      <c r="F250" s="4">
        <v>31798</v>
      </c>
      <c r="H250" s="2">
        <v>0</v>
      </c>
      <c r="I250" s="2">
        <v>0</v>
      </c>
      <c r="J250" s="4">
        <v>42370</v>
      </c>
      <c r="L250" s="2">
        <v>1</v>
      </c>
      <c r="M250" s="2">
        <v>1</v>
      </c>
      <c r="N250" s="2">
        <v>1</v>
      </c>
      <c r="O250" s="2">
        <v>1</v>
      </c>
      <c r="P250" s="2">
        <v>1</v>
      </c>
      <c r="Q250" s="2">
        <v>0</v>
      </c>
      <c r="R250" s="2">
        <v>0</v>
      </c>
      <c r="T250" s="2">
        <v>1</v>
      </c>
      <c r="U250" s="2">
        <v>2</v>
      </c>
      <c r="V250" s="2" t="s">
        <v>68</v>
      </c>
      <c r="W250" s="2">
        <v>0</v>
      </c>
      <c r="X250" s="2">
        <v>0</v>
      </c>
      <c r="Y250" s="2">
        <v>0</v>
      </c>
      <c r="Z250" s="2">
        <v>1</v>
      </c>
      <c r="AA250" s="2">
        <v>0</v>
      </c>
      <c r="AB250" s="2">
        <v>0</v>
      </c>
      <c r="AC250" s="2">
        <v>0</v>
      </c>
      <c r="AD250" s="2">
        <v>0</v>
      </c>
      <c r="AE250" s="2">
        <v>0</v>
      </c>
      <c r="AF250" s="2">
        <v>0</v>
      </c>
      <c r="AG250" s="2">
        <v>0</v>
      </c>
      <c r="AH250" s="2">
        <v>1</v>
      </c>
      <c r="AI250" s="2">
        <v>0</v>
      </c>
      <c r="AJ250" s="2">
        <v>0</v>
      </c>
      <c r="AK250" s="2">
        <v>1</v>
      </c>
      <c r="AL250" s="2">
        <v>0</v>
      </c>
      <c r="AM250" s="2">
        <v>0</v>
      </c>
      <c r="AN250" s="2">
        <v>0</v>
      </c>
      <c r="AO250" s="2">
        <v>0</v>
      </c>
      <c r="AP250" s="2">
        <v>0</v>
      </c>
      <c r="AQ250" s="2">
        <v>0</v>
      </c>
      <c r="AR250" s="2">
        <v>0</v>
      </c>
      <c r="AS250" s="2">
        <v>0</v>
      </c>
      <c r="AT250" s="2">
        <v>15.1</v>
      </c>
      <c r="AU250" s="2">
        <v>5600</v>
      </c>
      <c r="AV250" s="2">
        <v>49</v>
      </c>
      <c r="AX250" s="2">
        <v>5</v>
      </c>
      <c r="AY250" s="2">
        <v>1E-3</v>
      </c>
      <c r="BA250" s="9" t="s">
        <v>257</v>
      </c>
      <c r="BB250" s="2">
        <v>1</v>
      </c>
      <c r="BC250" s="2">
        <v>0</v>
      </c>
      <c r="BD250" s="2">
        <v>0</v>
      </c>
      <c r="BE250" s="2">
        <v>0</v>
      </c>
      <c r="BF250" s="2">
        <v>0</v>
      </c>
      <c r="BG250" s="2">
        <v>0</v>
      </c>
      <c r="BH250" s="2">
        <v>0</v>
      </c>
      <c r="BI250" s="2">
        <v>0</v>
      </c>
      <c r="BK250" s="2">
        <v>0</v>
      </c>
      <c r="BL250" s="2">
        <v>0</v>
      </c>
      <c r="BM250" s="4"/>
      <c r="BN250" s="4">
        <v>42879</v>
      </c>
      <c r="BO250" s="4">
        <f t="shared" si="40"/>
        <v>42719</v>
      </c>
      <c r="BP250" s="4">
        <v>42719</v>
      </c>
      <c r="BQ250" s="3">
        <f t="shared" si="41"/>
        <v>90</v>
      </c>
      <c r="BR250" s="4">
        <v>42879</v>
      </c>
      <c r="BS250" s="3">
        <f t="shared" si="42"/>
        <v>250</v>
      </c>
      <c r="BV250" s="2" t="s">
        <v>659</v>
      </c>
      <c r="BX250" s="22"/>
      <c r="BY250" s="20"/>
    </row>
    <row r="251" spans="1:77" s="2" customFormat="1" x14ac:dyDescent="0.15">
      <c r="A251" s="2">
        <v>284</v>
      </c>
      <c r="B251" s="1">
        <v>186</v>
      </c>
      <c r="C251" s="8">
        <v>100484722</v>
      </c>
      <c r="D251" s="4">
        <v>42837</v>
      </c>
      <c r="E251" s="2">
        <v>2</v>
      </c>
      <c r="F251" s="4">
        <v>23273</v>
      </c>
      <c r="H251" s="2">
        <v>1</v>
      </c>
      <c r="I251" s="2">
        <v>0</v>
      </c>
      <c r="J251" s="4">
        <v>34700</v>
      </c>
      <c r="L251" s="2">
        <v>1</v>
      </c>
      <c r="M251" s="2">
        <v>2</v>
      </c>
      <c r="N251" s="2">
        <v>0</v>
      </c>
      <c r="O251" s="2">
        <v>0</v>
      </c>
      <c r="P251" s="2">
        <v>0</v>
      </c>
      <c r="Q251" s="2">
        <v>0</v>
      </c>
      <c r="R251" s="2">
        <v>0</v>
      </c>
      <c r="T251" s="2">
        <v>1</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12.9</v>
      </c>
      <c r="AU251" s="2">
        <v>9900</v>
      </c>
      <c r="AV251" s="2">
        <v>69.3</v>
      </c>
      <c r="AX251" s="2">
        <v>4.2</v>
      </c>
      <c r="AY251" s="2">
        <v>3.4</v>
      </c>
      <c r="AZ251" s="2">
        <v>62</v>
      </c>
      <c r="BA251" s="9" t="s">
        <v>861</v>
      </c>
      <c r="BB251" s="2">
        <v>0</v>
      </c>
      <c r="BC251" s="2">
        <v>0</v>
      </c>
      <c r="BD251" s="2">
        <v>0</v>
      </c>
      <c r="BE251" s="2">
        <v>0</v>
      </c>
      <c r="BF251" s="2">
        <v>0</v>
      </c>
      <c r="BG251" s="2">
        <v>0</v>
      </c>
      <c r="BH251" s="2">
        <v>0</v>
      </c>
      <c r="BI251" s="2">
        <v>0</v>
      </c>
      <c r="BK251" s="2">
        <v>0</v>
      </c>
      <c r="BL251" s="2">
        <v>0</v>
      </c>
      <c r="BM251" s="4"/>
      <c r="BN251" s="4">
        <v>42934</v>
      </c>
      <c r="BO251" s="4">
        <f t="shared" si="40"/>
        <v>42927</v>
      </c>
      <c r="BP251" s="4">
        <v>42934</v>
      </c>
      <c r="BQ251" s="3">
        <f t="shared" si="41"/>
        <v>97</v>
      </c>
      <c r="BR251" s="4">
        <v>42838</v>
      </c>
      <c r="BS251" s="3">
        <f t="shared" si="42"/>
        <v>1</v>
      </c>
      <c r="BV251" s="2" t="s">
        <v>660</v>
      </c>
      <c r="BX251" s="22"/>
      <c r="BY251" s="20"/>
    </row>
    <row r="252" spans="1:77" s="2" customFormat="1" x14ac:dyDescent="0.15">
      <c r="A252" s="2">
        <v>285</v>
      </c>
      <c r="B252" s="1">
        <v>187</v>
      </c>
      <c r="C252" s="8">
        <v>31349060</v>
      </c>
      <c r="D252" s="4">
        <v>42752</v>
      </c>
      <c r="E252" s="2">
        <v>1</v>
      </c>
      <c r="F252" s="4">
        <v>30165</v>
      </c>
      <c r="H252" s="2">
        <v>0</v>
      </c>
      <c r="I252" s="2">
        <v>1</v>
      </c>
      <c r="J252" s="4">
        <v>42705</v>
      </c>
      <c r="L252" s="2">
        <v>1</v>
      </c>
      <c r="M252" s="2">
        <v>3</v>
      </c>
      <c r="N252" s="2">
        <v>0</v>
      </c>
      <c r="O252" s="2">
        <v>0</v>
      </c>
      <c r="P252" s="2">
        <v>0</v>
      </c>
      <c r="Q252" s="2">
        <v>0</v>
      </c>
      <c r="R252" s="2">
        <v>0</v>
      </c>
      <c r="T252" s="2">
        <v>0</v>
      </c>
      <c r="U252" s="2">
        <v>2</v>
      </c>
      <c r="V252" s="2" t="s">
        <v>78</v>
      </c>
      <c r="W252" s="2">
        <v>0</v>
      </c>
      <c r="X252" s="2">
        <v>0</v>
      </c>
      <c r="Y252" s="2">
        <v>0</v>
      </c>
      <c r="Z252" s="2">
        <v>1</v>
      </c>
      <c r="AA252" s="2">
        <v>1</v>
      </c>
      <c r="AB252" s="2">
        <v>0</v>
      </c>
      <c r="AC252" s="2">
        <v>0</v>
      </c>
      <c r="AD252" s="2">
        <v>0</v>
      </c>
      <c r="AE252" s="2">
        <v>0</v>
      </c>
      <c r="AF252" s="2">
        <v>0</v>
      </c>
      <c r="AG252" s="2">
        <v>0</v>
      </c>
      <c r="AH252" s="2">
        <v>0</v>
      </c>
      <c r="AI252" s="2">
        <v>0</v>
      </c>
      <c r="AJ252" s="2">
        <v>0</v>
      </c>
      <c r="AK252" s="2">
        <v>0</v>
      </c>
      <c r="AL252" s="2">
        <v>0</v>
      </c>
      <c r="AM252" s="2">
        <v>0</v>
      </c>
      <c r="AN252" s="2">
        <v>0</v>
      </c>
      <c r="AO252" s="2">
        <v>0</v>
      </c>
      <c r="AP252" s="2">
        <v>0</v>
      </c>
      <c r="AQ252" s="2">
        <v>0</v>
      </c>
      <c r="AR252" s="2">
        <v>0</v>
      </c>
      <c r="AS252" s="2">
        <v>0</v>
      </c>
      <c r="AT252" s="2">
        <v>13.9</v>
      </c>
      <c r="AU252" s="2">
        <v>6700</v>
      </c>
      <c r="AV252" s="2">
        <v>45.6</v>
      </c>
      <c r="AX252" s="2">
        <v>4.8</v>
      </c>
      <c r="AY252" s="2">
        <v>0.5</v>
      </c>
      <c r="AZ252" s="2">
        <v>39</v>
      </c>
      <c r="BA252" s="9">
        <v>508</v>
      </c>
      <c r="BB252" s="2">
        <v>1</v>
      </c>
      <c r="BC252" s="2">
        <v>0</v>
      </c>
      <c r="BD252" s="2">
        <v>0</v>
      </c>
      <c r="BE252" s="2">
        <v>0</v>
      </c>
      <c r="BF252" s="2">
        <v>0</v>
      </c>
      <c r="BG252" s="2">
        <v>0</v>
      </c>
      <c r="BH252" s="2">
        <v>0</v>
      </c>
      <c r="BI252" s="2">
        <v>0</v>
      </c>
      <c r="BK252" s="2">
        <v>0</v>
      </c>
      <c r="BL252" s="2">
        <v>0</v>
      </c>
      <c r="BM252" s="4"/>
      <c r="BN252" s="4">
        <v>42933</v>
      </c>
      <c r="BO252" s="4">
        <f t="shared" si="40"/>
        <v>42842</v>
      </c>
      <c r="BP252" s="4">
        <v>42933</v>
      </c>
      <c r="BQ252" s="3">
        <f t="shared" si="41"/>
        <v>181</v>
      </c>
      <c r="BR252" s="4">
        <v>42772</v>
      </c>
      <c r="BS252" s="3">
        <f t="shared" si="42"/>
        <v>20</v>
      </c>
      <c r="BV252" s="2" t="s">
        <v>661</v>
      </c>
      <c r="BX252" s="22"/>
      <c r="BY252" s="20"/>
    </row>
    <row r="253" spans="1:77" s="2" customFormat="1" x14ac:dyDescent="0.15">
      <c r="A253" s="2">
        <v>286</v>
      </c>
      <c r="B253" s="1">
        <v>188</v>
      </c>
      <c r="C253" s="8">
        <v>100616429</v>
      </c>
      <c r="D253" s="4">
        <v>42751</v>
      </c>
      <c r="E253" s="2">
        <v>1</v>
      </c>
      <c r="F253" s="4">
        <v>17564</v>
      </c>
      <c r="H253" s="2">
        <v>1</v>
      </c>
      <c r="I253" s="2">
        <v>1</v>
      </c>
      <c r="J253" s="4">
        <v>24473</v>
      </c>
      <c r="L253" s="2">
        <v>1</v>
      </c>
      <c r="M253" s="2">
        <v>3</v>
      </c>
      <c r="N253" s="2">
        <v>1</v>
      </c>
      <c r="R253" s="2">
        <v>0</v>
      </c>
      <c r="T253" s="2">
        <v>1</v>
      </c>
      <c r="U253" s="2">
        <v>3</v>
      </c>
      <c r="V253" s="2" t="s">
        <v>662</v>
      </c>
      <c r="W253" s="2">
        <v>0</v>
      </c>
      <c r="X253" s="2">
        <v>0</v>
      </c>
      <c r="Y253" s="2">
        <v>0</v>
      </c>
      <c r="Z253" s="2">
        <v>1</v>
      </c>
      <c r="AA253" s="2">
        <v>1</v>
      </c>
      <c r="AB253" s="2">
        <v>0</v>
      </c>
      <c r="AC253" s="2">
        <v>0</v>
      </c>
      <c r="AD253" s="2">
        <v>0</v>
      </c>
      <c r="AE253" s="2">
        <v>0</v>
      </c>
      <c r="AF253" s="2">
        <v>0</v>
      </c>
      <c r="AG253" s="2">
        <v>0</v>
      </c>
      <c r="AH253" s="2">
        <v>0</v>
      </c>
      <c r="AI253" s="2">
        <v>0</v>
      </c>
      <c r="AJ253" s="2">
        <v>0</v>
      </c>
      <c r="AK253" s="2">
        <v>0</v>
      </c>
      <c r="AL253" s="2">
        <v>0</v>
      </c>
      <c r="AM253" s="2">
        <v>0</v>
      </c>
      <c r="AN253" s="2">
        <v>0</v>
      </c>
      <c r="AO253" s="2">
        <v>0</v>
      </c>
      <c r="AP253" s="2">
        <v>0</v>
      </c>
      <c r="AQ253" s="2">
        <v>0</v>
      </c>
      <c r="AR253" s="2">
        <v>0</v>
      </c>
      <c r="AS253" s="2">
        <v>0</v>
      </c>
      <c r="AT253" s="2">
        <v>13</v>
      </c>
      <c r="AU253" s="2">
        <v>7000</v>
      </c>
      <c r="AX253" s="2">
        <v>4.0999999999999996</v>
      </c>
      <c r="BA253" s="9">
        <v>294</v>
      </c>
      <c r="BB253" s="2">
        <v>1</v>
      </c>
      <c r="BC253" s="2">
        <v>0</v>
      </c>
      <c r="BD253" s="2">
        <v>0</v>
      </c>
      <c r="BE253" s="2">
        <v>1</v>
      </c>
      <c r="BF253" s="2">
        <v>0</v>
      </c>
      <c r="BG253" s="2">
        <v>0</v>
      </c>
      <c r="BH253" s="2">
        <v>0</v>
      </c>
      <c r="BI253" s="2">
        <v>0</v>
      </c>
      <c r="BK253" s="2">
        <v>0</v>
      </c>
      <c r="BL253" s="2">
        <v>0</v>
      </c>
      <c r="BM253" s="4"/>
      <c r="BN253" s="4">
        <v>42845</v>
      </c>
      <c r="BO253" s="4">
        <f t="shared" si="40"/>
        <v>42841</v>
      </c>
      <c r="BP253" s="4">
        <v>42841</v>
      </c>
      <c r="BQ253" s="3">
        <f t="shared" si="41"/>
        <v>90</v>
      </c>
      <c r="BR253" s="4">
        <v>42845</v>
      </c>
      <c r="BS253" s="3">
        <f t="shared" si="42"/>
        <v>94</v>
      </c>
      <c r="BV253" s="2" t="s">
        <v>663</v>
      </c>
      <c r="BX253" s="22"/>
      <c r="BY253" s="20"/>
    </row>
    <row r="254" spans="1:77" s="2" customFormat="1" x14ac:dyDescent="0.15">
      <c r="A254" s="2">
        <v>287</v>
      </c>
      <c r="B254" s="1">
        <v>189</v>
      </c>
      <c r="C254" s="8">
        <v>25969376</v>
      </c>
      <c r="D254" s="4">
        <v>42825</v>
      </c>
      <c r="E254" s="2">
        <v>1</v>
      </c>
      <c r="F254" s="4">
        <v>25106</v>
      </c>
      <c r="H254" s="2">
        <v>0</v>
      </c>
      <c r="I254" s="2">
        <v>0</v>
      </c>
      <c r="J254" s="4">
        <v>35431</v>
      </c>
      <c r="L254" s="2">
        <v>1</v>
      </c>
      <c r="M254" s="2">
        <v>2</v>
      </c>
      <c r="N254" s="2">
        <v>0</v>
      </c>
      <c r="O254" s="2">
        <v>0</v>
      </c>
      <c r="P254" s="2">
        <v>0</v>
      </c>
      <c r="Q254" s="2">
        <v>0</v>
      </c>
      <c r="R254" s="2">
        <v>0</v>
      </c>
      <c r="T254" s="2">
        <v>0</v>
      </c>
      <c r="U254" s="2">
        <v>3</v>
      </c>
      <c r="V254" s="2" t="s">
        <v>554</v>
      </c>
      <c r="W254" s="2">
        <v>0</v>
      </c>
      <c r="X254" s="2">
        <v>0</v>
      </c>
      <c r="Y254" s="2">
        <v>0</v>
      </c>
      <c r="Z254" s="2">
        <v>1</v>
      </c>
      <c r="AA254" s="2">
        <v>1</v>
      </c>
      <c r="AB254" s="2">
        <v>0</v>
      </c>
      <c r="AC254" s="2">
        <v>1</v>
      </c>
      <c r="AD254" s="2">
        <v>0</v>
      </c>
      <c r="AE254" s="2">
        <v>0</v>
      </c>
      <c r="AF254" s="2">
        <v>0</v>
      </c>
      <c r="AG254" s="2">
        <v>0</v>
      </c>
      <c r="AH254" s="2">
        <v>0</v>
      </c>
      <c r="AI254" s="2">
        <v>0</v>
      </c>
      <c r="AJ254" s="2">
        <v>0</v>
      </c>
      <c r="AK254" s="2">
        <v>0</v>
      </c>
      <c r="AL254" s="2">
        <v>0</v>
      </c>
      <c r="AM254" s="2">
        <v>0</v>
      </c>
      <c r="AN254" s="2">
        <v>0</v>
      </c>
      <c r="AO254" s="2">
        <v>0</v>
      </c>
      <c r="AP254" s="2">
        <v>0</v>
      </c>
      <c r="AQ254" s="2">
        <v>0</v>
      </c>
      <c r="AR254" s="2">
        <v>0</v>
      </c>
      <c r="AS254" s="2">
        <v>0</v>
      </c>
      <c r="AT254" s="2">
        <v>13.9</v>
      </c>
      <c r="AU254" s="2">
        <v>6600</v>
      </c>
      <c r="AV254" s="2">
        <v>59.8</v>
      </c>
      <c r="AX254" s="2">
        <v>4.2</v>
      </c>
      <c r="AY254" s="2">
        <v>0.4</v>
      </c>
      <c r="BA254" s="9">
        <v>633</v>
      </c>
      <c r="BB254" s="2">
        <v>1</v>
      </c>
      <c r="BC254" s="2">
        <v>0</v>
      </c>
      <c r="BD254" s="2">
        <v>0</v>
      </c>
      <c r="BE254" s="2">
        <v>0</v>
      </c>
      <c r="BF254" s="2">
        <v>0</v>
      </c>
      <c r="BG254" s="2">
        <v>0</v>
      </c>
      <c r="BH254" s="2">
        <v>0</v>
      </c>
      <c r="BI254" s="2">
        <v>0</v>
      </c>
      <c r="BK254" s="2">
        <v>0</v>
      </c>
      <c r="BL254" s="2">
        <v>0</v>
      </c>
      <c r="BM254" s="4"/>
      <c r="BN254" s="4">
        <v>42934</v>
      </c>
      <c r="BO254" s="4">
        <f t="shared" si="40"/>
        <v>42915</v>
      </c>
      <c r="BP254" s="4">
        <v>42934</v>
      </c>
      <c r="BQ254" s="3">
        <f t="shared" si="41"/>
        <v>109</v>
      </c>
      <c r="BR254" s="4">
        <v>42875</v>
      </c>
      <c r="BS254" s="3">
        <f t="shared" ref="BS254:BS266" si="43">(BR254-D254)</f>
        <v>50</v>
      </c>
      <c r="BV254" s="2" t="s">
        <v>664</v>
      </c>
      <c r="BX254" s="22"/>
      <c r="BY254" s="20"/>
    </row>
    <row r="255" spans="1:77" s="2" customFormat="1" x14ac:dyDescent="0.15">
      <c r="A255" s="2">
        <v>288</v>
      </c>
      <c r="B255" s="2">
        <v>211</v>
      </c>
      <c r="C255" s="68">
        <v>16999544</v>
      </c>
      <c r="D255" s="4">
        <v>42606</v>
      </c>
      <c r="E255" s="2">
        <v>2</v>
      </c>
      <c r="F255" s="4">
        <v>12834</v>
      </c>
      <c r="H255" s="2">
        <v>0</v>
      </c>
      <c r="I255" s="2">
        <v>1</v>
      </c>
      <c r="J255" s="4">
        <v>29221</v>
      </c>
      <c r="L255" s="2">
        <v>1</v>
      </c>
      <c r="M255" s="2">
        <v>3</v>
      </c>
      <c r="N255" s="2">
        <v>1</v>
      </c>
      <c r="O255" s="2">
        <v>1</v>
      </c>
      <c r="P255" s="2">
        <v>1</v>
      </c>
      <c r="Q255" s="2">
        <v>0</v>
      </c>
      <c r="R255" s="2">
        <v>0</v>
      </c>
      <c r="T255" s="2">
        <v>1</v>
      </c>
      <c r="U255" s="2">
        <v>2</v>
      </c>
      <c r="V255" s="2" t="s">
        <v>78</v>
      </c>
      <c r="W255" s="2">
        <v>0</v>
      </c>
      <c r="X255" s="2">
        <v>0</v>
      </c>
      <c r="Y255" s="2">
        <v>0</v>
      </c>
      <c r="Z255" s="2">
        <v>1</v>
      </c>
      <c r="AA255" s="2">
        <v>0</v>
      </c>
      <c r="AB255" s="2">
        <v>0</v>
      </c>
      <c r="AC255" s="2">
        <v>1</v>
      </c>
      <c r="AD255" s="2">
        <v>0</v>
      </c>
      <c r="AE255" s="2">
        <v>0</v>
      </c>
      <c r="AF255" s="2">
        <v>0</v>
      </c>
      <c r="AG255" s="2">
        <v>0</v>
      </c>
      <c r="AH255" s="2">
        <v>0</v>
      </c>
      <c r="AI255" s="2">
        <v>0</v>
      </c>
      <c r="AJ255" s="2">
        <v>1</v>
      </c>
      <c r="AK255" s="2">
        <v>0</v>
      </c>
      <c r="AL255" s="2">
        <v>0</v>
      </c>
      <c r="AM255" s="2">
        <v>0</v>
      </c>
      <c r="AN255" s="2">
        <v>0</v>
      </c>
      <c r="AO255" s="2">
        <v>0</v>
      </c>
      <c r="AP255" s="2">
        <v>0</v>
      </c>
      <c r="AQ255" s="2">
        <v>0</v>
      </c>
      <c r="AR255" s="2">
        <v>0</v>
      </c>
      <c r="AS255" s="2">
        <v>0</v>
      </c>
      <c r="AT255" s="2">
        <v>15.9</v>
      </c>
      <c r="AU255" s="2">
        <v>6300</v>
      </c>
      <c r="AV255" s="2">
        <v>34.5</v>
      </c>
      <c r="AX255" s="2">
        <v>4.2</v>
      </c>
      <c r="AY255" s="2">
        <v>1E-3</v>
      </c>
      <c r="BA255" s="9">
        <v>20.100000000000001</v>
      </c>
      <c r="BB255" s="2">
        <v>1</v>
      </c>
      <c r="BC255" s="2">
        <v>0</v>
      </c>
      <c r="BD255" s="2">
        <v>0</v>
      </c>
      <c r="BE255" s="2">
        <v>0</v>
      </c>
      <c r="BF255" s="2">
        <v>0</v>
      </c>
      <c r="BG255" s="2">
        <v>0</v>
      </c>
      <c r="BH255" s="2">
        <v>0</v>
      </c>
      <c r="BI255" s="2">
        <v>0</v>
      </c>
      <c r="BK255" s="2">
        <v>0</v>
      </c>
      <c r="BL255" s="2">
        <v>0</v>
      </c>
      <c r="BM255" s="4"/>
      <c r="BN255" s="4">
        <v>42866</v>
      </c>
      <c r="BO255" s="4">
        <f t="shared" si="40"/>
        <v>42696</v>
      </c>
      <c r="BP255" s="4">
        <v>42696</v>
      </c>
      <c r="BQ255" s="3">
        <f t="shared" si="41"/>
        <v>90</v>
      </c>
      <c r="BR255" s="4">
        <v>42866</v>
      </c>
      <c r="BS255" s="3">
        <f t="shared" si="43"/>
        <v>260</v>
      </c>
      <c r="BX255" s="18"/>
      <c r="BY255" s="21"/>
    </row>
    <row r="256" spans="1:77" s="2" customFormat="1" x14ac:dyDescent="0.15">
      <c r="A256" s="2">
        <v>289</v>
      </c>
      <c r="B256" s="2">
        <v>212</v>
      </c>
      <c r="C256" s="8">
        <v>26293091</v>
      </c>
      <c r="D256" s="4">
        <v>42606</v>
      </c>
      <c r="E256" s="2">
        <v>2</v>
      </c>
      <c r="F256" s="4">
        <v>22052</v>
      </c>
      <c r="H256" s="2">
        <v>0</v>
      </c>
      <c r="I256" s="2">
        <v>2</v>
      </c>
      <c r="J256" s="4">
        <v>35431</v>
      </c>
      <c r="L256" s="2">
        <v>1</v>
      </c>
      <c r="M256" s="2">
        <v>3</v>
      </c>
      <c r="N256" s="2">
        <v>1</v>
      </c>
      <c r="O256" s="2">
        <v>1</v>
      </c>
      <c r="P256" s="2">
        <v>0</v>
      </c>
      <c r="Q256" s="2">
        <v>0</v>
      </c>
      <c r="R256" s="2">
        <v>0</v>
      </c>
      <c r="T256" s="2">
        <v>1</v>
      </c>
      <c r="U256" s="2">
        <v>2</v>
      </c>
      <c r="V256" s="2" t="s">
        <v>665</v>
      </c>
      <c r="W256" s="2">
        <v>0</v>
      </c>
      <c r="X256" s="2">
        <v>0</v>
      </c>
      <c r="Y256" s="2">
        <v>0</v>
      </c>
      <c r="Z256" s="2">
        <v>1</v>
      </c>
      <c r="AA256" s="2">
        <v>1</v>
      </c>
      <c r="AB256" s="2">
        <v>0</v>
      </c>
      <c r="AC256" s="2">
        <v>0</v>
      </c>
      <c r="AD256" s="2">
        <v>0</v>
      </c>
      <c r="AE256" s="2">
        <v>0</v>
      </c>
      <c r="AF256" s="2">
        <v>0</v>
      </c>
      <c r="AG256" s="2">
        <v>0</v>
      </c>
      <c r="AH256" s="2">
        <v>0</v>
      </c>
      <c r="AI256" s="2">
        <v>0</v>
      </c>
      <c r="AJ256" s="2">
        <v>0</v>
      </c>
      <c r="AK256" s="2">
        <v>1</v>
      </c>
      <c r="AL256" s="2">
        <v>0</v>
      </c>
      <c r="AM256" s="2">
        <v>0</v>
      </c>
      <c r="AN256" s="2">
        <v>0</v>
      </c>
      <c r="AO256" s="2">
        <v>0</v>
      </c>
      <c r="AP256" s="2">
        <v>0</v>
      </c>
      <c r="AQ256" s="2">
        <v>0</v>
      </c>
      <c r="AR256" s="2">
        <v>0</v>
      </c>
      <c r="AS256" s="2">
        <v>0</v>
      </c>
      <c r="BA256" s="9" t="s">
        <v>257</v>
      </c>
      <c r="BB256" s="2">
        <v>1</v>
      </c>
      <c r="BC256" s="2">
        <v>0</v>
      </c>
      <c r="BD256" s="2">
        <v>1</v>
      </c>
      <c r="BE256" s="2">
        <v>0</v>
      </c>
      <c r="BF256" s="2">
        <v>0</v>
      </c>
      <c r="BG256" s="2">
        <v>0</v>
      </c>
      <c r="BH256" s="2">
        <v>0</v>
      </c>
      <c r="BI256" s="2">
        <v>0</v>
      </c>
      <c r="BK256" s="2">
        <v>0</v>
      </c>
      <c r="BL256" s="2">
        <v>0</v>
      </c>
      <c r="BM256" s="4"/>
      <c r="BN256" s="4">
        <v>42772</v>
      </c>
      <c r="BO256" s="4">
        <f t="shared" si="40"/>
        <v>42696</v>
      </c>
      <c r="BP256" s="4">
        <v>42696</v>
      </c>
      <c r="BQ256" s="3">
        <f t="shared" si="41"/>
        <v>90</v>
      </c>
      <c r="BR256" s="4">
        <v>42772</v>
      </c>
      <c r="BS256" s="3">
        <f t="shared" si="43"/>
        <v>166</v>
      </c>
      <c r="BV256" s="2" t="s">
        <v>666</v>
      </c>
      <c r="BX256" s="18"/>
      <c r="BY256" s="69"/>
    </row>
    <row r="257" spans="1:77" s="2" customFormat="1" x14ac:dyDescent="0.15">
      <c r="A257" s="2">
        <v>290</v>
      </c>
      <c r="B257" s="2">
        <v>213</v>
      </c>
      <c r="C257" s="70">
        <v>34330827</v>
      </c>
      <c r="D257" s="4">
        <v>42608</v>
      </c>
      <c r="E257" s="2">
        <v>2</v>
      </c>
      <c r="F257" s="4">
        <v>35607</v>
      </c>
      <c r="H257" s="2">
        <v>0</v>
      </c>
      <c r="I257" s="2">
        <v>2</v>
      </c>
      <c r="J257" s="4">
        <v>40544</v>
      </c>
      <c r="L257" s="2">
        <v>1</v>
      </c>
      <c r="M257" s="2">
        <v>3</v>
      </c>
      <c r="N257" s="2">
        <v>1</v>
      </c>
      <c r="O257" s="2">
        <v>0</v>
      </c>
      <c r="P257" s="2">
        <v>1</v>
      </c>
      <c r="Q257" s="2">
        <v>1</v>
      </c>
      <c r="R257" s="2">
        <v>0</v>
      </c>
      <c r="T257" s="2">
        <v>1</v>
      </c>
      <c r="V257" s="2" t="s">
        <v>667</v>
      </c>
      <c r="W257" s="2">
        <v>0</v>
      </c>
      <c r="X257" s="2">
        <v>0</v>
      </c>
      <c r="Y257" s="2">
        <v>0</v>
      </c>
      <c r="Z257" s="2">
        <v>0</v>
      </c>
      <c r="AA257" s="2">
        <v>0</v>
      </c>
      <c r="AB257" s="2">
        <v>1</v>
      </c>
      <c r="AC257" s="2">
        <v>0</v>
      </c>
      <c r="AD257" s="2">
        <v>0</v>
      </c>
      <c r="AE257" s="2">
        <v>0</v>
      </c>
      <c r="AF257" s="2">
        <v>0</v>
      </c>
      <c r="AG257" s="2">
        <v>0</v>
      </c>
      <c r="AH257" s="2">
        <v>1</v>
      </c>
      <c r="AI257" s="2">
        <v>0</v>
      </c>
      <c r="AJ257" s="2">
        <v>0</v>
      </c>
      <c r="AK257" s="2">
        <v>1</v>
      </c>
      <c r="AL257" s="2">
        <v>0</v>
      </c>
      <c r="AM257" s="2">
        <v>0</v>
      </c>
      <c r="AN257" s="2">
        <v>0</v>
      </c>
      <c r="AO257" s="2">
        <v>0</v>
      </c>
      <c r="AP257" s="2">
        <v>0</v>
      </c>
      <c r="AQ257" s="2">
        <v>0</v>
      </c>
      <c r="AR257" s="2">
        <v>0</v>
      </c>
      <c r="AS257" s="2">
        <v>0</v>
      </c>
      <c r="AT257" s="2">
        <v>14.3</v>
      </c>
      <c r="AU257" s="2">
        <v>5700</v>
      </c>
      <c r="AV257" s="2">
        <v>47.8</v>
      </c>
      <c r="AX257" s="2">
        <v>4.5999999999999996</v>
      </c>
      <c r="AY257" s="2">
        <v>0.2</v>
      </c>
      <c r="AZ257" s="2">
        <v>9</v>
      </c>
      <c r="BA257" s="9">
        <v>76</v>
      </c>
      <c r="BB257" s="2">
        <v>1</v>
      </c>
      <c r="BC257" s="2">
        <v>0</v>
      </c>
      <c r="BD257" s="2">
        <v>0</v>
      </c>
      <c r="BE257" s="2">
        <v>0</v>
      </c>
      <c r="BF257" s="2">
        <v>0</v>
      </c>
      <c r="BG257" s="2">
        <v>0</v>
      </c>
      <c r="BH257" s="2">
        <v>0</v>
      </c>
      <c r="BI257" s="2">
        <v>0</v>
      </c>
      <c r="BK257" s="2">
        <v>0</v>
      </c>
      <c r="BL257" s="2">
        <v>0</v>
      </c>
      <c r="BM257" s="4"/>
      <c r="BN257" s="4">
        <v>42933</v>
      </c>
      <c r="BO257" s="4">
        <f t="shared" si="40"/>
        <v>42698</v>
      </c>
      <c r="BP257" s="4">
        <v>42933</v>
      </c>
      <c r="BQ257" s="3">
        <f t="shared" si="41"/>
        <v>325</v>
      </c>
      <c r="BR257" s="4">
        <v>42697</v>
      </c>
      <c r="BS257" s="3">
        <f t="shared" si="43"/>
        <v>89</v>
      </c>
      <c r="BV257" s="2" t="s">
        <v>668</v>
      </c>
      <c r="BX257" s="18"/>
      <c r="BY257" s="21"/>
    </row>
    <row r="258" spans="1:77" s="2" customFormat="1" x14ac:dyDescent="0.15">
      <c r="A258" s="2">
        <v>291</v>
      </c>
      <c r="B258" s="29">
        <v>214</v>
      </c>
      <c r="C258" s="68">
        <v>40378893</v>
      </c>
      <c r="D258" s="4">
        <v>42612</v>
      </c>
      <c r="E258" s="2">
        <v>1</v>
      </c>
      <c r="F258" s="4">
        <v>31930</v>
      </c>
      <c r="H258" s="2">
        <v>0</v>
      </c>
      <c r="I258" s="2">
        <v>2</v>
      </c>
      <c r="J258" s="4">
        <v>35431</v>
      </c>
      <c r="L258" s="2">
        <v>1</v>
      </c>
      <c r="M258" s="2">
        <v>2</v>
      </c>
      <c r="N258" s="2">
        <v>1</v>
      </c>
      <c r="O258" s="2">
        <v>1</v>
      </c>
      <c r="P258" s="2">
        <v>1</v>
      </c>
      <c r="Q258" s="2">
        <v>1</v>
      </c>
      <c r="R258" s="2">
        <v>0</v>
      </c>
      <c r="T258" s="2">
        <v>0</v>
      </c>
      <c r="U258" s="2">
        <v>3</v>
      </c>
      <c r="V258" s="2" t="s">
        <v>501</v>
      </c>
      <c r="W258" s="2">
        <v>0</v>
      </c>
      <c r="X258" s="2">
        <v>0</v>
      </c>
      <c r="Y258" s="2">
        <v>0</v>
      </c>
      <c r="Z258" s="2">
        <v>1</v>
      </c>
      <c r="AA258" s="2">
        <v>0</v>
      </c>
      <c r="AB258" s="2">
        <v>0</v>
      </c>
      <c r="AC258" s="2">
        <v>0</v>
      </c>
      <c r="AD258" s="2">
        <v>0</v>
      </c>
      <c r="AE258" s="2">
        <v>0</v>
      </c>
      <c r="AF258" s="2">
        <v>0</v>
      </c>
      <c r="AG258" s="2">
        <v>0</v>
      </c>
      <c r="AH258" s="2">
        <v>1</v>
      </c>
      <c r="AI258" s="2">
        <v>0</v>
      </c>
      <c r="AJ258" s="2">
        <v>0</v>
      </c>
      <c r="AK258" s="2">
        <v>1</v>
      </c>
      <c r="AL258" s="2">
        <v>0</v>
      </c>
      <c r="AM258" s="2">
        <v>0</v>
      </c>
      <c r="AN258" s="2">
        <v>0</v>
      </c>
      <c r="AO258" s="2">
        <v>0</v>
      </c>
      <c r="AP258" s="2">
        <v>0</v>
      </c>
      <c r="AQ258" s="2">
        <v>0</v>
      </c>
      <c r="AR258" s="2">
        <v>0</v>
      </c>
      <c r="AS258" s="2">
        <v>0</v>
      </c>
      <c r="AT258" s="2">
        <v>13.8</v>
      </c>
      <c r="AU258" s="2">
        <v>5200</v>
      </c>
      <c r="AV258" s="2">
        <v>69.2</v>
      </c>
      <c r="AX258" s="2">
        <v>4.2</v>
      </c>
      <c r="AY258" s="2">
        <v>1E-3</v>
      </c>
      <c r="BA258" s="9">
        <v>191</v>
      </c>
      <c r="BB258" s="2">
        <v>1</v>
      </c>
      <c r="BC258" s="2">
        <v>0</v>
      </c>
      <c r="BD258" s="2">
        <v>1</v>
      </c>
      <c r="BE258" s="2">
        <v>0</v>
      </c>
      <c r="BF258" s="2">
        <v>0</v>
      </c>
      <c r="BG258" s="2">
        <v>0</v>
      </c>
      <c r="BH258" s="2">
        <v>1</v>
      </c>
      <c r="BI258" s="2">
        <v>1</v>
      </c>
      <c r="BJ258" s="4">
        <v>42633</v>
      </c>
      <c r="BK258" s="2">
        <v>1</v>
      </c>
      <c r="BL258" s="2">
        <v>1</v>
      </c>
      <c r="BM258" s="4">
        <v>42633</v>
      </c>
      <c r="BN258" s="4">
        <v>42747</v>
      </c>
      <c r="BO258" s="4">
        <f t="shared" ref="BO258:BO321" si="44">(D258+90)</f>
        <v>42702</v>
      </c>
      <c r="BP258" s="4">
        <v>42633</v>
      </c>
      <c r="BQ258" s="3">
        <f t="shared" ref="BQ258:BQ266" si="45">(BP258-D258)</f>
        <v>21</v>
      </c>
      <c r="BR258" s="4">
        <v>42633</v>
      </c>
      <c r="BS258" s="3">
        <f t="shared" si="43"/>
        <v>21</v>
      </c>
      <c r="BX258" s="18"/>
      <c r="BY258" s="21"/>
    </row>
    <row r="259" spans="1:77" s="2" customFormat="1" x14ac:dyDescent="0.15">
      <c r="A259" s="2">
        <v>293</v>
      </c>
      <c r="B259" s="2">
        <v>217</v>
      </c>
      <c r="C259" s="8">
        <v>35138754</v>
      </c>
      <c r="D259" s="4">
        <v>42641</v>
      </c>
      <c r="E259" s="2">
        <v>1</v>
      </c>
      <c r="F259" s="4">
        <v>30365</v>
      </c>
      <c r="H259" s="2">
        <v>0</v>
      </c>
      <c r="I259" s="2">
        <v>1</v>
      </c>
      <c r="J259" s="4">
        <v>33970</v>
      </c>
      <c r="L259" s="2">
        <v>1</v>
      </c>
      <c r="M259" s="2">
        <v>3</v>
      </c>
      <c r="N259" s="2">
        <v>1</v>
      </c>
      <c r="O259" s="2">
        <v>1</v>
      </c>
      <c r="P259" s="2">
        <v>1</v>
      </c>
      <c r="Q259" s="2">
        <v>1</v>
      </c>
      <c r="R259" s="2">
        <v>1</v>
      </c>
      <c r="T259" s="2">
        <v>1</v>
      </c>
      <c r="U259" s="2">
        <v>3</v>
      </c>
      <c r="V259" s="2" t="s">
        <v>670</v>
      </c>
      <c r="W259" s="2">
        <v>0</v>
      </c>
      <c r="X259" s="2">
        <v>0</v>
      </c>
      <c r="Y259" s="2">
        <v>0</v>
      </c>
      <c r="Z259" s="2">
        <v>1</v>
      </c>
      <c r="AA259" s="2">
        <v>1</v>
      </c>
      <c r="AB259" s="2">
        <v>0</v>
      </c>
      <c r="AC259" s="2">
        <v>0</v>
      </c>
      <c r="AD259" s="2">
        <v>0</v>
      </c>
      <c r="AE259" s="2">
        <v>0</v>
      </c>
      <c r="AF259" s="2">
        <v>0</v>
      </c>
      <c r="AG259" s="2">
        <v>0</v>
      </c>
      <c r="AH259" s="2">
        <v>1</v>
      </c>
      <c r="AI259" s="2">
        <v>0</v>
      </c>
      <c r="AJ259" s="2">
        <v>1</v>
      </c>
      <c r="AK259" s="2">
        <v>0</v>
      </c>
      <c r="AL259" s="2">
        <v>0</v>
      </c>
      <c r="AM259" s="2">
        <v>0</v>
      </c>
      <c r="AN259" s="2">
        <v>0</v>
      </c>
      <c r="AO259" s="2">
        <v>0</v>
      </c>
      <c r="AP259" s="2">
        <v>0</v>
      </c>
      <c r="AQ259" s="2">
        <v>0</v>
      </c>
      <c r="AR259" s="2">
        <v>0</v>
      </c>
      <c r="AS259" s="2">
        <v>0</v>
      </c>
      <c r="AT259" s="2">
        <v>12.8</v>
      </c>
      <c r="AU259" s="2">
        <v>7200</v>
      </c>
      <c r="AV259" s="2">
        <v>36.5</v>
      </c>
      <c r="AX259" s="2">
        <v>4</v>
      </c>
      <c r="AY259" s="2">
        <v>0.2</v>
      </c>
      <c r="AZ259" s="2">
        <v>9</v>
      </c>
      <c r="BA259" s="9">
        <v>45</v>
      </c>
      <c r="BB259" s="2">
        <v>1</v>
      </c>
      <c r="BC259" s="2">
        <v>0</v>
      </c>
      <c r="BD259" s="2">
        <v>0</v>
      </c>
      <c r="BE259" s="2">
        <v>0</v>
      </c>
      <c r="BF259" s="2">
        <v>0</v>
      </c>
      <c r="BG259" s="2">
        <v>0</v>
      </c>
      <c r="BH259" s="2">
        <v>1</v>
      </c>
      <c r="BI259" s="2">
        <v>1</v>
      </c>
      <c r="BJ259" s="4">
        <v>42660</v>
      </c>
      <c r="BK259" s="2">
        <v>1</v>
      </c>
      <c r="BL259" s="2">
        <v>1</v>
      </c>
      <c r="BM259" s="4">
        <v>42660</v>
      </c>
      <c r="BN259" s="4">
        <v>42872</v>
      </c>
      <c r="BO259" s="4">
        <f t="shared" si="44"/>
        <v>42731</v>
      </c>
      <c r="BP259" s="4">
        <v>42660</v>
      </c>
      <c r="BQ259" s="3">
        <f t="shared" si="45"/>
        <v>19</v>
      </c>
      <c r="BR259" s="4">
        <v>42660</v>
      </c>
      <c r="BS259" s="3">
        <f t="shared" si="43"/>
        <v>19</v>
      </c>
      <c r="BV259" s="2" t="s">
        <v>671</v>
      </c>
      <c r="BX259" s="18"/>
      <c r="BY259" s="21"/>
    </row>
    <row r="260" spans="1:77" s="2" customFormat="1" x14ac:dyDescent="0.15">
      <c r="A260" s="2">
        <v>294</v>
      </c>
      <c r="B260" s="2">
        <v>221</v>
      </c>
      <c r="C260" s="8">
        <v>16033561</v>
      </c>
      <c r="D260" s="4">
        <v>42709</v>
      </c>
      <c r="E260" s="2">
        <v>2</v>
      </c>
      <c r="F260" s="4">
        <v>21810</v>
      </c>
      <c r="H260" s="2">
        <v>0</v>
      </c>
      <c r="I260" s="2">
        <v>1</v>
      </c>
      <c r="J260" s="4">
        <v>32874</v>
      </c>
      <c r="L260" s="2">
        <v>1</v>
      </c>
      <c r="M260" s="2">
        <v>1</v>
      </c>
      <c r="N260" s="2">
        <v>1</v>
      </c>
      <c r="O260" s="2">
        <v>1</v>
      </c>
      <c r="P260" s="2">
        <v>0</v>
      </c>
      <c r="Q260" s="2">
        <v>0</v>
      </c>
      <c r="R260" s="2">
        <v>0</v>
      </c>
      <c r="T260" s="2">
        <v>1</v>
      </c>
      <c r="U260" s="2">
        <v>3</v>
      </c>
      <c r="V260" s="2" t="s">
        <v>670</v>
      </c>
      <c r="W260" s="2">
        <v>0</v>
      </c>
      <c r="X260" s="2">
        <v>0</v>
      </c>
      <c r="Y260" s="2">
        <v>0</v>
      </c>
      <c r="Z260" s="2">
        <v>1</v>
      </c>
      <c r="AA260" s="2">
        <v>0</v>
      </c>
      <c r="AB260" s="2">
        <v>0</v>
      </c>
      <c r="AC260" s="2">
        <v>0</v>
      </c>
      <c r="AD260" s="2">
        <v>0</v>
      </c>
      <c r="AE260" s="2">
        <v>1</v>
      </c>
      <c r="AF260" s="2">
        <v>0</v>
      </c>
      <c r="AG260" s="2">
        <v>0</v>
      </c>
      <c r="AH260" s="2">
        <v>0</v>
      </c>
      <c r="AI260" s="2">
        <v>0</v>
      </c>
      <c r="AJ260" s="2">
        <v>0</v>
      </c>
      <c r="AK260" s="2">
        <v>0</v>
      </c>
      <c r="AL260" s="2">
        <v>0</v>
      </c>
      <c r="AM260" s="2">
        <v>0</v>
      </c>
      <c r="AN260" s="2">
        <v>0</v>
      </c>
      <c r="AO260" s="2">
        <v>0</v>
      </c>
      <c r="AP260" s="2">
        <v>0</v>
      </c>
      <c r="AQ260" s="2">
        <v>0</v>
      </c>
      <c r="AR260" s="2">
        <v>1</v>
      </c>
      <c r="AS260" s="2">
        <v>0</v>
      </c>
      <c r="AT260" s="2">
        <v>10.9</v>
      </c>
      <c r="AU260" s="2">
        <v>10300</v>
      </c>
      <c r="AV260" s="2">
        <v>75.400000000000006</v>
      </c>
      <c r="AX260" s="2">
        <v>4</v>
      </c>
      <c r="AY260" s="2">
        <v>1E-3</v>
      </c>
      <c r="BA260" s="9">
        <v>65</v>
      </c>
      <c r="BB260" s="2">
        <v>1</v>
      </c>
      <c r="BC260" s="2">
        <v>0</v>
      </c>
      <c r="BD260" s="2">
        <v>0</v>
      </c>
      <c r="BE260" s="2">
        <v>0</v>
      </c>
      <c r="BF260" s="2">
        <v>0</v>
      </c>
      <c r="BG260" s="2">
        <v>0</v>
      </c>
      <c r="BH260" s="2">
        <v>0</v>
      </c>
      <c r="BI260" s="2">
        <v>0</v>
      </c>
      <c r="BK260" s="2">
        <v>0</v>
      </c>
      <c r="BL260" s="2">
        <v>0</v>
      </c>
      <c r="BM260" s="4"/>
      <c r="BN260" s="4">
        <v>42845</v>
      </c>
      <c r="BO260" s="4">
        <f t="shared" si="44"/>
        <v>42799</v>
      </c>
      <c r="BP260" s="4">
        <v>42799</v>
      </c>
      <c r="BQ260" s="3">
        <f t="shared" si="45"/>
        <v>90</v>
      </c>
      <c r="BR260" s="4">
        <v>42845</v>
      </c>
      <c r="BS260" s="3">
        <f t="shared" si="43"/>
        <v>136</v>
      </c>
      <c r="BV260" s="2" t="s">
        <v>672</v>
      </c>
      <c r="BX260" s="18"/>
      <c r="BY260" s="21"/>
    </row>
    <row r="261" spans="1:77" s="2" customFormat="1" x14ac:dyDescent="0.15">
      <c r="A261" s="2">
        <v>295</v>
      </c>
      <c r="B261" s="2">
        <v>223</v>
      </c>
      <c r="C261" s="8">
        <v>21069206</v>
      </c>
      <c r="D261" s="4">
        <v>42745</v>
      </c>
      <c r="E261" s="2">
        <v>2</v>
      </c>
      <c r="F261" s="4">
        <v>20662</v>
      </c>
      <c r="H261" s="2">
        <v>1</v>
      </c>
      <c r="I261" s="2">
        <v>1</v>
      </c>
      <c r="J261" s="4">
        <v>28491</v>
      </c>
      <c r="L261" s="2">
        <v>1</v>
      </c>
      <c r="M261" s="2">
        <v>3</v>
      </c>
      <c r="N261" s="2">
        <v>1</v>
      </c>
      <c r="O261" s="2">
        <v>1</v>
      </c>
      <c r="P261" s="2">
        <v>0</v>
      </c>
      <c r="Q261" s="2">
        <v>0</v>
      </c>
      <c r="R261" s="2">
        <v>0</v>
      </c>
      <c r="T261" s="2">
        <v>1</v>
      </c>
      <c r="U261" s="2">
        <v>3</v>
      </c>
      <c r="V261" s="2" t="s">
        <v>670</v>
      </c>
      <c r="W261" s="2">
        <v>0</v>
      </c>
      <c r="X261" s="2">
        <v>0</v>
      </c>
      <c r="Y261" s="2">
        <v>0</v>
      </c>
      <c r="Z261" s="2">
        <v>1</v>
      </c>
      <c r="AA261" s="2">
        <v>0</v>
      </c>
      <c r="AB261" s="2">
        <v>0</v>
      </c>
      <c r="AC261" s="2">
        <v>0</v>
      </c>
      <c r="AD261" s="2">
        <v>0</v>
      </c>
      <c r="AE261" s="2">
        <v>0</v>
      </c>
      <c r="AF261" s="2">
        <v>0</v>
      </c>
      <c r="AG261" s="2">
        <v>0</v>
      </c>
      <c r="AH261" s="2">
        <v>0</v>
      </c>
      <c r="AI261" s="2">
        <v>0</v>
      </c>
      <c r="AJ261" s="2">
        <v>0</v>
      </c>
      <c r="AK261" s="2">
        <v>0</v>
      </c>
      <c r="AL261" s="2">
        <v>0</v>
      </c>
      <c r="AM261" s="2">
        <v>0</v>
      </c>
      <c r="AN261" s="2">
        <v>0</v>
      </c>
      <c r="AO261" s="2">
        <v>0</v>
      </c>
      <c r="AP261" s="2">
        <v>0</v>
      </c>
      <c r="AQ261" s="2">
        <v>0</v>
      </c>
      <c r="AR261" s="2">
        <v>0</v>
      </c>
      <c r="AS261" s="2">
        <v>0</v>
      </c>
      <c r="AY261" s="2">
        <v>0.2</v>
      </c>
      <c r="AZ261" s="2">
        <v>6</v>
      </c>
      <c r="BA261" s="9" t="s">
        <v>257</v>
      </c>
      <c r="BB261" s="2">
        <v>1</v>
      </c>
      <c r="BC261" s="2">
        <v>0</v>
      </c>
      <c r="BD261" s="2">
        <v>0</v>
      </c>
      <c r="BE261" s="2">
        <v>0</v>
      </c>
      <c r="BF261" s="2">
        <v>0</v>
      </c>
      <c r="BG261" s="2">
        <v>0</v>
      </c>
      <c r="BH261" s="2">
        <v>0</v>
      </c>
      <c r="BI261" s="2">
        <v>0</v>
      </c>
      <c r="BK261" s="2">
        <v>0</v>
      </c>
      <c r="BL261" s="2">
        <v>0</v>
      </c>
      <c r="BM261" s="4"/>
      <c r="BN261" s="4">
        <v>42879</v>
      </c>
      <c r="BO261" s="4">
        <f t="shared" si="44"/>
        <v>42835</v>
      </c>
      <c r="BP261" s="4">
        <v>42835</v>
      </c>
      <c r="BQ261" s="3">
        <f t="shared" si="45"/>
        <v>90</v>
      </c>
      <c r="BR261" s="4">
        <v>42879</v>
      </c>
      <c r="BS261" s="3">
        <f t="shared" si="43"/>
        <v>134</v>
      </c>
      <c r="BX261" s="18"/>
      <c r="BY261" s="21"/>
    </row>
    <row r="262" spans="1:77" s="2" customFormat="1" x14ac:dyDescent="0.15">
      <c r="A262" s="2">
        <v>296</v>
      </c>
      <c r="B262" s="2">
        <v>224</v>
      </c>
      <c r="C262" s="8">
        <v>100412990</v>
      </c>
      <c r="D262" s="4">
        <v>42718</v>
      </c>
      <c r="E262" s="2">
        <v>2</v>
      </c>
      <c r="F262" s="4">
        <v>24084</v>
      </c>
      <c r="H262" s="2">
        <v>1</v>
      </c>
      <c r="I262" s="2">
        <v>1</v>
      </c>
      <c r="J262" s="4">
        <v>40544</v>
      </c>
      <c r="L262" s="2">
        <v>1</v>
      </c>
      <c r="M262" s="2">
        <v>3</v>
      </c>
      <c r="N262" s="2">
        <v>1</v>
      </c>
      <c r="O262" s="2">
        <v>0</v>
      </c>
      <c r="P262" s="2">
        <v>1</v>
      </c>
      <c r="Q262" s="2">
        <v>1</v>
      </c>
      <c r="R262" s="2">
        <v>1</v>
      </c>
      <c r="T262" s="2">
        <v>1</v>
      </c>
      <c r="U262" s="2">
        <v>0</v>
      </c>
      <c r="V262" s="2">
        <v>0</v>
      </c>
      <c r="W262" s="2">
        <v>0</v>
      </c>
      <c r="X262" s="2">
        <v>0</v>
      </c>
      <c r="Y262" s="2">
        <v>0</v>
      </c>
      <c r="Z262" s="2">
        <v>0</v>
      </c>
      <c r="AA262" s="2">
        <v>0</v>
      </c>
      <c r="AB262" s="2">
        <v>0</v>
      </c>
      <c r="AC262" s="2">
        <v>0</v>
      </c>
      <c r="AD262" s="2">
        <v>0</v>
      </c>
      <c r="AE262" s="2">
        <v>0</v>
      </c>
      <c r="AF262" s="2">
        <v>0</v>
      </c>
      <c r="AG262" s="2">
        <v>0</v>
      </c>
      <c r="AH262" s="2">
        <v>0</v>
      </c>
      <c r="AI262" s="2">
        <v>0</v>
      </c>
      <c r="AJ262" s="2">
        <v>0</v>
      </c>
      <c r="AK262" s="2">
        <v>0</v>
      </c>
      <c r="AL262" s="2">
        <v>0</v>
      </c>
      <c r="AM262" s="2">
        <v>0</v>
      </c>
      <c r="AN262" s="2">
        <v>0</v>
      </c>
      <c r="AO262" s="2">
        <v>0</v>
      </c>
      <c r="AP262" s="2">
        <v>0</v>
      </c>
      <c r="AQ262" s="2">
        <v>0</v>
      </c>
      <c r="AR262" s="2">
        <v>0</v>
      </c>
      <c r="AS262" s="2">
        <v>0</v>
      </c>
      <c r="AT262" s="2">
        <v>12.7</v>
      </c>
      <c r="AU262" s="2">
        <v>9600</v>
      </c>
      <c r="AV262" s="2">
        <v>63.1</v>
      </c>
      <c r="AX262" s="2">
        <v>4.5</v>
      </c>
      <c r="AY262" s="2">
        <v>1.1000000000000001</v>
      </c>
      <c r="AZ262" s="2">
        <v>31</v>
      </c>
      <c r="BA262" s="9" t="s">
        <v>257</v>
      </c>
      <c r="BB262" s="2">
        <v>1</v>
      </c>
      <c r="BC262" s="2">
        <v>0</v>
      </c>
      <c r="BD262" s="2">
        <v>0</v>
      </c>
      <c r="BE262" s="2">
        <v>0</v>
      </c>
      <c r="BF262" s="2">
        <v>0</v>
      </c>
      <c r="BG262" s="2">
        <v>0</v>
      </c>
      <c r="BH262" s="2">
        <v>0</v>
      </c>
      <c r="BI262" s="2">
        <v>0</v>
      </c>
      <c r="BK262" s="2">
        <v>0</v>
      </c>
      <c r="BL262" s="2">
        <v>0</v>
      </c>
      <c r="BM262" s="4"/>
      <c r="BN262" s="4">
        <v>42933</v>
      </c>
      <c r="BO262" s="4">
        <f t="shared" si="44"/>
        <v>42808</v>
      </c>
      <c r="BP262" s="4">
        <v>42933</v>
      </c>
      <c r="BQ262" s="3">
        <f t="shared" si="45"/>
        <v>215</v>
      </c>
      <c r="BR262" s="4">
        <v>42725</v>
      </c>
      <c r="BS262" s="3">
        <f t="shared" si="43"/>
        <v>7</v>
      </c>
      <c r="BX262" s="18"/>
      <c r="BY262" s="21"/>
    </row>
    <row r="263" spans="1:77" s="2" customFormat="1" x14ac:dyDescent="0.15">
      <c r="A263" s="2">
        <v>297</v>
      </c>
      <c r="B263" s="2">
        <v>225</v>
      </c>
      <c r="C263" s="11">
        <v>100363230</v>
      </c>
      <c r="D263" s="4">
        <v>42790</v>
      </c>
      <c r="E263" s="2">
        <v>2</v>
      </c>
      <c r="F263" s="4">
        <v>31252</v>
      </c>
      <c r="H263" s="2">
        <v>1</v>
      </c>
      <c r="I263" s="2">
        <v>1</v>
      </c>
      <c r="J263" s="4">
        <v>39814</v>
      </c>
      <c r="L263" s="2">
        <v>1</v>
      </c>
      <c r="M263" s="2">
        <v>3</v>
      </c>
      <c r="N263" s="2">
        <v>1</v>
      </c>
      <c r="O263" s="2">
        <v>1</v>
      </c>
      <c r="P263" s="2">
        <v>0</v>
      </c>
      <c r="Q263" s="2">
        <v>0</v>
      </c>
      <c r="R263" s="2">
        <v>0</v>
      </c>
      <c r="T263" s="2">
        <v>1</v>
      </c>
      <c r="U263" s="2">
        <v>0</v>
      </c>
      <c r="V263" s="2">
        <v>0</v>
      </c>
      <c r="W263" s="2">
        <v>0</v>
      </c>
      <c r="X263" s="2">
        <v>0</v>
      </c>
      <c r="Y263" s="2">
        <v>0</v>
      </c>
      <c r="Z263" s="2">
        <v>0</v>
      </c>
      <c r="AA263" s="2">
        <v>0</v>
      </c>
      <c r="AB263" s="2">
        <v>0</v>
      </c>
      <c r="AC263" s="2">
        <v>0</v>
      </c>
      <c r="AD263" s="2">
        <v>0</v>
      </c>
      <c r="AE263" s="2">
        <v>0</v>
      </c>
      <c r="AF263" s="2">
        <v>0</v>
      </c>
      <c r="AG263" s="2">
        <v>0</v>
      </c>
      <c r="AH263" s="2">
        <v>1</v>
      </c>
      <c r="AI263" s="2">
        <v>0</v>
      </c>
      <c r="AJ263" s="2">
        <v>0</v>
      </c>
      <c r="AK263" s="2">
        <v>0</v>
      </c>
      <c r="AL263" s="2">
        <v>0</v>
      </c>
      <c r="AM263" s="2">
        <v>0</v>
      </c>
      <c r="AN263" s="2">
        <v>1</v>
      </c>
      <c r="AO263" s="2">
        <v>0</v>
      </c>
      <c r="AP263" s="2">
        <v>0</v>
      </c>
      <c r="AQ263" s="2">
        <v>0</v>
      </c>
      <c r="AR263" s="2">
        <v>0</v>
      </c>
      <c r="AS263" s="2">
        <v>0</v>
      </c>
      <c r="AT263" s="2">
        <v>13.1</v>
      </c>
      <c r="AU263" s="2">
        <v>7800</v>
      </c>
      <c r="AV263" s="2">
        <v>63.3</v>
      </c>
      <c r="AX263" s="2">
        <v>4.5</v>
      </c>
      <c r="AY263" s="2">
        <v>1E-3</v>
      </c>
      <c r="BA263" s="9">
        <v>90</v>
      </c>
      <c r="BB263" s="2">
        <v>0</v>
      </c>
      <c r="BC263" s="2">
        <v>0</v>
      </c>
      <c r="BD263" s="2">
        <v>0</v>
      </c>
      <c r="BE263" s="2">
        <v>0</v>
      </c>
      <c r="BF263" s="2">
        <v>0</v>
      </c>
      <c r="BG263" s="2">
        <v>0</v>
      </c>
      <c r="BH263" s="2">
        <v>0</v>
      </c>
      <c r="BI263" s="2">
        <v>0</v>
      </c>
      <c r="BK263" s="2">
        <v>0</v>
      </c>
      <c r="BL263" s="2">
        <v>0</v>
      </c>
      <c r="BM263" s="4"/>
      <c r="BN263" s="4">
        <v>42933</v>
      </c>
      <c r="BO263" s="4">
        <f t="shared" si="44"/>
        <v>42880</v>
      </c>
      <c r="BP263" s="4">
        <v>42933</v>
      </c>
      <c r="BQ263" s="3">
        <f t="shared" si="45"/>
        <v>143</v>
      </c>
      <c r="BR263" s="4">
        <v>42838</v>
      </c>
      <c r="BS263" s="3">
        <f t="shared" si="43"/>
        <v>48</v>
      </c>
      <c r="BV263" s="2" t="s">
        <v>673</v>
      </c>
      <c r="BX263" s="18"/>
      <c r="BY263" s="21"/>
    </row>
    <row r="264" spans="1:77" s="2" customFormat="1" x14ac:dyDescent="0.15">
      <c r="A264" s="2">
        <v>298</v>
      </c>
      <c r="B264" s="2">
        <v>226</v>
      </c>
      <c r="C264" s="8">
        <v>33484291</v>
      </c>
      <c r="D264" s="4">
        <v>42802</v>
      </c>
      <c r="E264" s="2">
        <v>2</v>
      </c>
      <c r="F264" s="4">
        <v>25311</v>
      </c>
      <c r="H264" s="2">
        <v>0</v>
      </c>
      <c r="I264" s="2">
        <v>0</v>
      </c>
      <c r="J264" s="4">
        <v>38353</v>
      </c>
      <c r="L264" s="2">
        <v>1</v>
      </c>
      <c r="M264" s="2">
        <v>2</v>
      </c>
      <c r="N264" s="2">
        <v>0</v>
      </c>
      <c r="O264" s="2">
        <v>0</v>
      </c>
      <c r="P264" s="2">
        <v>0</v>
      </c>
      <c r="Q264" s="2">
        <v>0</v>
      </c>
      <c r="R264" s="2">
        <v>0</v>
      </c>
      <c r="T264" s="2">
        <v>0</v>
      </c>
      <c r="U264" s="2">
        <v>0</v>
      </c>
      <c r="V264" s="2">
        <v>0</v>
      </c>
      <c r="W264" s="2">
        <v>0</v>
      </c>
      <c r="X264" s="2">
        <v>0</v>
      </c>
      <c r="Y264" s="2">
        <v>0</v>
      </c>
      <c r="Z264" s="2">
        <v>0</v>
      </c>
      <c r="AA264" s="2">
        <v>0</v>
      </c>
      <c r="AB264" s="2">
        <v>0</v>
      </c>
      <c r="AC264" s="2">
        <v>1</v>
      </c>
      <c r="AD264" s="2">
        <v>0</v>
      </c>
      <c r="AE264" s="2">
        <v>0</v>
      </c>
      <c r="AF264" s="2">
        <v>0</v>
      </c>
      <c r="AG264" s="2">
        <v>0</v>
      </c>
      <c r="AH264" s="2">
        <v>1</v>
      </c>
      <c r="AI264" s="2">
        <v>0</v>
      </c>
      <c r="AJ264" s="2">
        <v>0</v>
      </c>
      <c r="AK264" s="2">
        <v>1</v>
      </c>
      <c r="AL264" s="2">
        <v>0</v>
      </c>
      <c r="AM264" s="2">
        <v>0</v>
      </c>
      <c r="AN264" s="2">
        <v>0</v>
      </c>
      <c r="AO264" s="2">
        <v>0</v>
      </c>
      <c r="AP264" s="2">
        <v>0</v>
      </c>
      <c r="AQ264" s="2">
        <v>0</v>
      </c>
      <c r="AR264" s="2">
        <v>0</v>
      </c>
      <c r="AS264" s="2">
        <v>0</v>
      </c>
      <c r="BA264" s="9" t="s">
        <v>861</v>
      </c>
      <c r="BB264" s="2">
        <v>0</v>
      </c>
      <c r="BC264" s="2">
        <v>0</v>
      </c>
      <c r="BD264" s="2">
        <v>0</v>
      </c>
      <c r="BE264" s="2">
        <v>0</v>
      </c>
      <c r="BF264" s="2">
        <v>0</v>
      </c>
      <c r="BG264" s="2">
        <v>0</v>
      </c>
      <c r="BH264" s="2">
        <v>0</v>
      </c>
      <c r="BI264" s="2">
        <v>0</v>
      </c>
      <c r="BK264" s="2">
        <v>0</v>
      </c>
      <c r="BL264" s="2">
        <v>0</v>
      </c>
      <c r="BM264" s="4"/>
      <c r="BN264" s="4">
        <v>42934</v>
      </c>
      <c r="BO264" s="4">
        <f t="shared" si="44"/>
        <v>42892</v>
      </c>
      <c r="BP264" s="4">
        <v>42934</v>
      </c>
      <c r="BQ264" s="3">
        <f t="shared" si="45"/>
        <v>132</v>
      </c>
      <c r="BR264" s="4">
        <v>42802</v>
      </c>
      <c r="BS264" s="3">
        <f t="shared" si="43"/>
        <v>0</v>
      </c>
      <c r="BV264" s="2" t="s">
        <v>673</v>
      </c>
      <c r="BX264" s="18"/>
      <c r="BY264" s="21"/>
    </row>
    <row r="265" spans="1:77" s="2" customFormat="1" x14ac:dyDescent="0.15">
      <c r="A265" s="2">
        <v>299</v>
      </c>
      <c r="B265" s="2">
        <v>227</v>
      </c>
      <c r="C265" s="8">
        <v>100426935</v>
      </c>
      <c r="D265" s="4">
        <v>42802</v>
      </c>
      <c r="E265" s="2">
        <v>2</v>
      </c>
      <c r="F265" s="4">
        <v>28738</v>
      </c>
      <c r="H265" s="2">
        <v>0</v>
      </c>
      <c r="I265" s="2">
        <v>2</v>
      </c>
      <c r="J265" s="4">
        <v>40544</v>
      </c>
      <c r="L265" s="2">
        <v>1</v>
      </c>
      <c r="M265" s="2">
        <v>3</v>
      </c>
      <c r="N265" s="2">
        <v>1</v>
      </c>
      <c r="O265" s="2">
        <v>0</v>
      </c>
      <c r="P265" s="2">
        <v>1</v>
      </c>
      <c r="Q265" s="2">
        <v>1</v>
      </c>
      <c r="R265" s="2">
        <v>0</v>
      </c>
      <c r="T265" s="2">
        <v>1</v>
      </c>
      <c r="U265" s="2">
        <v>0</v>
      </c>
      <c r="V265" s="2">
        <v>0</v>
      </c>
      <c r="W265" s="2">
        <v>0</v>
      </c>
      <c r="X265" s="2">
        <v>0</v>
      </c>
      <c r="Y265" s="2">
        <v>0</v>
      </c>
      <c r="Z265" s="2">
        <v>0</v>
      </c>
      <c r="AA265" s="2">
        <v>0</v>
      </c>
      <c r="AB265" s="2">
        <v>0</v>
      </c>
      <c r="AC265" s="2">
        <v>1</v>
      </c>
      <c r="AD265" s="2">
        <v>0</v>
      </c>
      <c r="AE265" s="2">
        <v>0</v>
      </c>
      <c r="AF265" s="2">
        <v>0</v>
      </c>
      <c r="AG265" s="2">
        <v>0</v>
      </c>
      <c r="AH265" s="2">
        <v>1</v>
      </c>
      <c r="AI265" s="2">
        <v>0</v>
      </c>
      <c r="AJ265" s="2">
        <v>0</v>
      </c>
      <c r="AK265" s="2">
        <v>1</v>
      </c>
      <c r="AL265" s="2">
        <v>0</v>
      </c>
      <c r="AM265" s="2">
        <v>0</v>
      </c>
      <c r="AN265" s="2">
        <v>0</v>
      </c>
      <c r="AO265" s="2">
        <v>0</v>
      </c>
      <c r="AP265" s="2">
        <v>0</v>
      </c>
      <c r="AQ265" s="2">
        <v>0</v>
      </c>
      <c r="AR265" s="2">
        <v>0</v>
      </c>
      <c r="AS265" s="2">
        <v>0</v>
      </c>
      <c r="AT265" s="2">
        <v>14.2</v>
      </c>
      <c r="AU265" s="2">
        <v>6400</v>
      </c>
      <c r="AV265" s="2">
        <v>52</v>
      </c>
      <c r="AX265" s="2">
        <v>4.5</v>
      </c>
      <c r="BA265" s="9" t="s">
        <v>861</v>
      </c>
      <c r="BB265" s="2">
        <v>0</v>
      </c>
      <c r="BC265" s="2">
        <v>0</v>
      </c>
      <c r="BD265" s="2">
        <v>0</v>
      </c>
      <c r="BE265" s="2">
        <v>0</v>
      </c>
      <c r="BF265" s="2">
        <v>0</v>
      </c>
      <c r="BG265" s="2">
        <v>0</v>
      </c>
      <c r="BH265" s="2">
        <v>0</v>
      </c>
      <c r="BI265" s="2">
        <v>0</v>
      </c>
      <c r="BK265" s="2">
        <v>0</v>
      </c>
      <c r="BL265" s="2">
        <v>0</v>
      </c>
      <c r="BM265" s="4"/>
      <c r="BN265" s="4">
        <v>42934</v>
      </c>
      <c r="BO265" s="4">
        <f t="shared" si="44"/>
        <v>42892</v>
      </c>
      <c r="BP265" s="4">
        <v>42934</v>
      </c>
      <c r="BQ265" s="3">
        <f t="shared" si="45"/>
        <v>132</v>
      </c>
      <c r="BR265" s="4">
        <v>42802</v>
      </c>
      <c r="BS265" s="3">
        <f t="shared" si="43"/>
        <v>0</v>
      </c>
      <c r="BV265" s="2" t="s">
        <v>673</v>
      </c>
      <c r="BX265" s="18"/>
      <c r="BY265" s="21"/>
    </row>
    <row r="266" spans="1:77" s="2" customFormat="1" x14ac:dyDescent="0.15">
      <c r="A266" s="2">
        <v>300</v>
      </c>
      <c r="B266" s="2">
        <v>228</v>
      </c>
      <c r="C266" s="8">
        <v>33880421</v>
      </c>
      <c r="D266" s="4">
        <v>42802</v>
      </c>
      <c r="E266" s="2">
        <v>2</v>
      </c>
      <c r="F266" s="4">
        <v>25055</v>
      </c>
      <c r="H266" s="2">
        <v>1</v>
      </c>
      <c r="I266" s="2">
        <v>0</v>
      </c>
      <c r="J266" s="4">
        <v>36161</v>
      </c>
      <c r="L266" s="2">
        <v>1</v>
      </c>
      <c r="M266" s="2">
        <v>3</v>
      </c>
      <c r="N266" s="2">
        <v>1</v>
      </c>
      <c r="O266" s="2">
        <v>1</v>
      </c>
      <c r="P266" s="2">
        <v>0</v>
      </c>
      <c r="Q266" s="2">
        <v>0</v>
      </c>
      <c r="R266" s="2">
        <v>0</v>
      </c>
      <c r="T266" s="2">
        <v>0</v>
      </c>
      <c r="U266" s="2">
        <v>0</v>
      </c>
      <c r="V266" s="2">
        <v>0</v>
      </c>
      <c r="W266" s="2">
        <v>0</v>
      </c>
      <c r="X266" s="2">
        <v>0</v>
      </c>
      <c r="Y266" s="2">
        <v>0</v>
      </c>
      <c r="Z266" s="2">
        <v>0</v>
      </c>
      <c r="AA266" s="2">
        <v>0</v>
      </c>
      <c r="AB266" s="2">
        <v>0</v>
      </c>
      <c r="AC266" s="2">
        <v>0</v>
      </c>
      <c r="AD266" s="2">
        <v>0</v>
      </c>
      <c r="AE266" s="2">
        <v>0</v>
      </c>
      <c r="AF266" s="2">
        <v>0</v>
      </c>
      <c r="AG266" s="2">
        <v>0</v>
      </c>
      <c r="AH266" s="2">
        <v>0</v>
      </c>
      <c r="AI266" s="2">
        <v>0</v>
      </c>
      <c r="AJ266" s="2">
        <v>0</v>
      </c>
      <c r="AK266" s="2">
        <v>0</v>
      </c>
      <c r="AL266" s="2">
        <v>0</v>
      </c>
      <c r="AM266" s="2">
        <v>0</v>
      </c>
      <c r="AN266" s="2">
        <v>0</v>
      </c>
      <c r="AO266" s="2">
        <v>0</v>
      </c>
      <c r="AP266" s="2">
        <v>0</v>
      </c>
      <c r="AQ266" s="2">
        <v>0</v>
      </c>
      <c r="AR266" s="2">
        <v>0</v>
      </c>
      <c r="AS266" s="2">
        <v>0</v>
      </c>
      <c r="BA266" s="9" t="s">
        <v>861</v>
      </c>
      <c r="BB266" s="2">
        <v>0</v>
      </c>
      <c r="BC266" s="2">
        <v>0</v>
      </c>
      <c r="BD266" s="2">
        <v>0</v>
      </c>
      <c r="BE266" s="2">
        <v>0</v>
      </c>
      <c r="BF266" s="2">
        <v>0</v>
      </c>
      <c r="BG266" s="2">
        <v>0</v>
      </c>
      <c r="BH266" s="2">
        <v>0</v>
      </c>
      <c r="BI266" s="2">
        <v>0</v>
      </c>
      <c r="BK266" s="2">
        <v>0</v>
      </c>
      <c r="BL266" s="2">
        <v>0</v>
      </c>
      <c r="BM266" s="4"/>
      <c r="BN266" s="4">
        <v>42934</v>
      </c>
      <c r="BO266" s="4">
        <f t="shared" si="44"/>
        <v>42892</v>
      </c>
      <c r="BP266" s="4">
        <v>42934</v>
      </c>
      <c r="BQ266" s="3">
        <f t="shared" si="45"/>
        <v>132</v>
      </c>
      <c r="BR266" s="4">
        <v>42874</v>
      </c>
      <c r="BS266" s="3">
        <f t="shared" si="43"/>
        <v>72</v>
      </c>
      <c r="BV266" s="2" t="s">
        <v>673</v>
      </c>
      <c r="BX266" s="18"/>
      <c r="BY266" s="21"/>
    </row>
    <row r="267" spans="1:77" s="2" customFormat="1" x14ac:dyDescent="0.15">
      <c r="A267" s="2">
        <v>301</v>
      </c>
      <c r="B267" s="2">
        <v>229</v>
      </c>
      <c r="C267" s="8"/>
      <c r="D267" s="4">
        <v>42818</v>
      </c>
      <c r="E267" s="2">
        <v>2</v>
      </c>
      <c r="J267" s="4"/>
      <c r="L267" s="2">
        <v>1</v>
      </c>
      <c r="BA267" s="9" t="s">
        <v>861</v>
      </c>
      <c r="BB267" s="2">
        <v>0</v>
      </c>
      <c r="BM267" s="4"/>
      <c r="BN267" s="4"/>
      <c r="BO267" s="4">
        <f t="shared" si="44"/>
        <v>42908</v>
      </c>
      <c r="BP267" s="4" t="e">
        <v>#N/A</v>
      </c>
      <c r="BQ267" s="3"/>
      <c r="BS267" s="3"/>
      <c r="BV267" s="2" t="s">
        <v>674</v>
      </c>
      <c r="BX267" s="18"/>
      <c r="BY267" s="21"/>
    </row>
    <row r="268" spans="1:77" s="2" customFormat="1" x14ac:dyDescent="0.15">
      <c r="A268" s="2">
        <v>302</v>
      </c>
      <c r="B268" s="2">
        <v>230</v>
      </c>
      <c r="C268" s="8">
        <v>100553020</v>
      </c>
      <c r="D268" s="4">
        <v>42818</v>
      </c>
      <c r="E268" s="2">
        <v>2</v>
      </c>
      <c r="F268" s="4">
        <v>25830</v>
      </c>
      <c r="H268" s="2">
        <v>1</v>
      </c>
      <c r="I268" s="2">
        <v>0</v>
      </c>
      <c r="J268" s="4">
        <v>42005</v>
      </c>
      <c r="L268" s="2">
        <v>1</v>
      </c>
      <c r="M268" s="2">
        <v>1</v>
      </c>
      <c r="N268" s="2">
        <v>1</v>
      </c>
      <c r="O268" s="2">
        <v>0</v>
      </c>
      <c r="P268" s="2">
        <v>1</v>
      </c>
      <c r="Q268" s="2">
        <v>0</v>
      </c>
      <c r="R268" s="2">
        <v>1</v>
      </c>
      <c r="T268" s="2">
        <v>1</v>
      </c>
      <c r="U268" s="2">
        <v>3</v>
      </c>
      <c r="V268" s="2" t="s">
        <v>649</v>
      </c>
      <c r="W268" s="2">
        <v>0</v>
      </c>
      <c r="X268" s="2">
        <v>0</v>
      </c>
      <c r="Y268" s="2">
        <v>0</v>
      </c>
      <c r="Z268" s="2">
        <v>1</v>
      </c>
      <c r="AA268" s="2">
        <v>1</v>
      </c>
      <c r="AB268" s="2">
        <v>1</v>
      </c>
      <c r="AC268" s="2">
        <v>0</v>
      </c>
      <c r="AD268" s="2">
        <v>0</v>
      </c>
      <c r="AE268" s="2">
        <v>0</v>
      </c>
      <c r="AF268" s="2">
        <v>0</v>
      </c>
      <c r="AG268" s="2">
        <v>0</v>
      </c>
      <c r="AH268" s="2">
        <v>1</v>
      </c>
      <c r="AI268" s="2">
        <v>0</v>
      </c>
      <c r="AJ268" s="2">
        <v>1</v>
      </c>
      <c r="AK268" s="2">
        <v>0</v>
      </c>
      <c r="AL268" s="2">
        <v>0</v>
      </c>
      <c r="AM268" s="2">
        <v>0</v>
      </c>
      <c r="AN268" s="2">
        <v>0</v>
      </c>
      <c r="AO268" s="2">
        <v>0</v>
      </c>
      <c r="AP268" s="2">
        <v>0</v>
      </c>
      <c r="AQ268" s="2">
        <v>0</v>
      </c>
      <c r="AR268" s="2">
        <v>0</v>
      </c>
      <c r="AS268" s="2">
        <v>0</v>
      </c>
      <c r="AT268" s="2">
        <v>13.1</v>
      </c>
      <c r="AU268" s="2">
        <v>7600</v>
      </c>
      <c r="AV268" s="2">
        <v>45.6</v>
      </c>
      <c r="AX268" s="2">
        <v>4.3</v>
      </c>
      <c r="AY268" s="2">
        <v>0.3</v>
      </c>
      <c r="AZ268" s="2">
        <v>37</v>
      </c>
      <c r="BA268" s="9" t="s">
        <v>861</v>
      </c>
      <c r="BB268" s="2">
        <v>0</v>
      </c>
      <c r="BC268" s="2">
        <v>0</v>
      </c>
      <c r="BD268" s="2">
        <v>0</v>
      </c>
      <c r="BE268" s="2">
        <v>0</v>
      </c>
      <c r="BF268" s="2">
        <v>0</v>
      </c>
      <c r="BG268" s="2">
        <v>0</v>
      </c>
      <c r="BH268" s="2">
        <v>0</v>
      </c>
      <c r="BI268" s="2">
        <v>0</v>
      </c>
      <c r="BK268" s="2">
        <v>0</v>
      </c>
      <c r="BL268" s="2">
        <v>0</v>
      </c>
      <c r="BM268" s="4"/>
      <c r="BN268" s="4">
        <v>42934</v>
      </c>
      <c r="BO268" s="4">
        <f t="shared" si="44"/>
        <v>42908</v>
      </c>
      <c r="BP268" s="4">
        <v>42934</v>
      </c>
      <c r="BQ268" s="3">
        <f t="shared" ref="BQ268:BQ299" si="46">(BP268-D268)</f>
        <v>116</v>
      </c>
      <c r="BR268" s="4">
        <v>42864</v>
      </c>
      <c r="BS268" s="3">
        <f t="shared" ref="BS268:BS286" si="47">(BR268-D268)</f>
        <v>46</v>
      </c>
      <c r="BV268" s="2" t="s">
        <v>675</v>
      </c>
      <c r="BX268" s="18"/>
      <c r="BY268" s="21"/>
    </row>
    <row r="269" spans="1:77" s="2" customFormat="1" x14ac:dyDescent="0.15">
      <c r="A269" s="2">
        <v>303</v>
      </c>
      <c r="B269" s="2">
        <v>231</v>
      </c>
      <c r="C269" s="8">
        <v>100342401</v>
      </c>
      <c r="D269" s="4">
        <v>42823</v>
      </c>
      <c r="E269" s="2">
        <v>2</v>
      </c>
      <c r="F269" s="4">
        <v>23934</v>
      </c>
      <c r="H269" s="2">
        <v>0</v>
      </c>
      <c r="I269" s="2">
        <v>2</v>
      </c>
      <c r="J269" s="4">
        <v>33604</v>
      </c>
      <c r="L269" s="2">
        <v>1</v>
      </c>
      <c r="M269" s="2">
        <v>1</v>
      </c>
      <c r="N269" s="2">
        <v>1</v>
      </c>
      <c r="O269" s="2">
        <v>0</v>
      </c>
      <c r="P269" s="2">
        <v>1</v>
      </c>
      <c r="Q269" s="2">
        <v>0</v>
      </c>
      <c r="R269" s="2">
        <v>0</v>
      </c>
      <c r="T269" s="2">
        <v>1</v>
      </c>
      <c r="U269" s="2">
        <v>3</v>
      </c>
      <c r="V269" s="2" t="s">
        <v>202</v>
      </c>
      <c r="W269" s="2">
        <v>0</v>
      </c>
      <c r="X269" s="2">
        <v>0</v>
      </c>
      <c r="Y269" s="2">
        <v>0</v>
      </c>
      <c r="Z269" s="2">
        <v>0</v>
      </c>
      <c r="AA269" s="2">
        <v>1</v>
      </c>
      <c r="AB269" s="2">
        <v>0</v>
      </c>
      <c r="AC269" s="2">
        <v>0</v>
      </c>
      <c r="AD269" s="2">
        <v>0</v>
      </c>
      <c r="AE269" s="2">
        <v>0</v>
      </c>
      <c r="AF269" s="2">
        <v>0</v>
      </c>
      <c r="AG269" s="2">
        <v>0</v>
      </c>
      <c r="AH269" s="2">
        <v>0</v>
      </c>
      <c r="AI269" s="2">
        <v>0</v>
      </c>
      <c r="AJ269" s="2">
        <v>0</v>
      </c>
      <c r="AK269" s="2">
        <v>0</v>
      </c>
      <c r="AL269" s="2">
        <v>1</v>
      </c>
      <c r="AM269" s="2">
        <v>0</v>
      </c>
      <c r="AN269" s="2">
        <v>0</v>
      </c>
      <c r="AO269" s="2">
        <v>0</v>
      </c>
      <c r="AP269" s="2">
        <v>0</v>
      </c>
      <c r="AQ269" s="2">
        <v>0</v>
      </c>
      <c r="AR269" s="2">
        <v>0</v>
      </c>
      <c r="AS269" s="2">
        <v>0</v>
      </c>
      <c r="AT269" s="2">
        <v>13.9</v>
      </c>
      <c r="AU269" s="2">
        <v>10000</v>
      </c>
      <c r="AV269" s="2">
        <v>58</v>
      </c>
      <c r="AX269" s="2">
        <v>4.7</v>
      </c>
      <c r="AY269" s="2">
        <v>1E-3</v>
      </c>
      <c r="BA269" s="9">
        <v>48.6</v>
      </c>
      <c r="BB269" s="2">
        <v>1</v>
      </c>
      <c r="BC269" s="2">
        <v>0</v>
      </c>
      <c r="BD269" s="2">
        <v>0</v>
      </c>
      <c r="BE269" s="2">
        <v>0</v>
      </c>
      <c r="BF269" s="2">
        <v>0</v>
      </c>
      <c r="BG269" s="2">
        <v>0</v>
      </c>
      <c r="BH269" s="2">
        <v>0</v>
      </c>
      <c r="BI269" s="2">
        <v>0</v>
      </c>
      <c r="BK269" s="2">
        <v>0</v>
      </c>
      <c r="BL269" s="2">
        <v>0</v>
      </c>
      <c r="BM269" s="4"/>
      <c r="BN269" s="4">
        <v>42934</v>
      </c>
      <c r="BO269" s="4">
        <f t="shared" si="44"/>
        <v>42913</v>
      </c>
      <c r="BP269" s="4">
        <v>42934</v>
      </c>
      <c r="BQ269" s="3">
        <f t="shared" si="46"/>
        <v>111</v>
      </c>
      <c r="BR269" s="4">
        <v>42856</v>
      </c>
      <c r="BS269" s="3">
        <f t="shared" si="47"/>
        <v>33</v>
      </c>
      <c r="BX269" s="18"/>
      <c r="BY269" s="21"/>
    </row>
    <row r="270" spans="1:77" s="2" customFormat="1" x14ac:dyDescent="0.15">
      <c r="A270" s="2">
        <v>304</v>
      </c>
      <c r="B270" s="2">
        <v>232</v>
      </c>
      <c r="C270" s="8">
        <v>37109009</v>
      </c>
      <c r="D270" s="4">
        <v>42830</v>
      </c>
      <c r="E270" s="2">
        <v>2</v>
      </c>
      <c r="F270" s="4">
        <v>20629</v>
      </c>
      <c r="H270" s="2">
        <v>0</v>
      </c>
      <c r="I270" s="2">
        <v>1</v>
      </c>
      <c r="J270" s="4">
        <v>34700</v>
      </c>
      <c r="L270" s="2">
        <v>1</v>
      </c>
      <c r="M270" s="2">
        <v>1</v>
      </c>
      <c r="N270" s="2">
        <v>1</v>
      </c>
      <c r="O270" s="2">
        <v>1</v>
      </c>
      <c r="P270" s="2">
        <v>0</v>
      </c>
      <c r="Q270" s="2">
        <v>0</v>
      </c>
      <c r="R270" s="2">
        <v>1</v>
      </c>
      <c r="T270" s="2">
        <v>1</v>
      </c>
      <c r="U270" s="2">
        <v>0</v>
      </c>
      <c r="V270" s="2">
        <v>0</v>
      </c>
      <c r="W270" s="2">
        <v>0</v>
      </c>
      <c r="X270" s="2">
        <v>0</v>
      </c>
      <c r="Y270" s="2">
        <v>0</v>
      </c>
      <c r="Z270" s="2">
        <v>0</v>
      </c>
      <c r="AA270" s="2">
        <v>0</v>
      </c>
      <c r="AB270" s="2">
        <v>0</v>
      </c>
      <c r="AC270" s="2">
        <v>0</v>
      </c>
      <c r="AD270" s="2">
        <v>0</v>
      </c>
      <c r="AE270" s="2">
        <v>0</v>
      </c>
      <c r="AF270" s="2">
        <v>0</v>
      </c>
      <c r="AG270" s="2">
        <v>0</v>
      </c>
      <c r="AH270" s="2">
        <v>1</v>
      </c>
      <c r="AI270" s="2">
        <v>0</v>
      </c>
      <c r="AJ270" s="2">
        <v>0</v>
      </c>
      <c r="AK270" s="2">
        <v>0</v>
      </c>
      <c r="AL270" s="2">
        <v>0</v>
      </c>
      <c r="AM270" s="2">
        <v>0</v>
      </c>
      <c r="AN270" s="2">
        <v>1</v>
      </c>
      <c r="AO270" s="2">
        <v>0</v>
      </c>
      <c r="AP270" s="2">
        <v>0</v>
      </c>
      <c r="AQ270" s="2">
        <v>0</v>
      </c>
      <c r="AR270" s="2">
        <v>0</v>
      </c>
      <c r="AS270" s="2">
        <v>0</v>
      </c>
      <c r="AT270" s="2">
        <v>14.8</v>
      </c>
      <c r="AU270" s="2">
        <v>7200</v>
      </c>
      <c r="AV270" s="2">
        <v>58.3</v>
      </c>
      <c r="AX270" s="2">
        <v>4.0999999999999996</v>
      </c>
      <c r="BA270" s="9">
        <v>46</v>
      </c>
      <c r="BB270" s="2">
        <v>1</v>
      </c>
      <c r="BC270" s="2">
        <v>0</v>
      </c>
      <c r="BD270" s="2">
        <v>0</v>
      </c>
      <c r="BE270" s="2">
        <v>0</v>
      </c>
      <c r="BF270" s="2">
        <v>0</v>
      </c>
      <c r="BG270" s="2">
        <v>0</v>
      </c>
      <c r="BH270" s="2">
        <v>0</v>
      </c>
      <c r="BI270" s="2">
        <v>0</v>
      </c>
      <c r="BK270" s="2">
        <v>0</v>
      </c>
      <c r="BL270" s="2">
        <v>0</v>
      </c>
      <c r="BM270" s="4"/>
      <c r="BN270" s="4">
        <v>42944</v>
      </c>
      <c r="BO270" s="4">
        <f t="shared" si="44"/>
        <v>42920</v>
      </c>
      <c r="BP270" s="4">
        <v>42944</v>
      </c>
      <c r="BQ270" s="3">
        <f t="shared" si="46"/>
        <v>114</v>
      </c>
      <c r="BR270" s="4">
        <v>42856</v>
      </c>
      <c r="BS270" s="3">
        <f t="shared" si="47"/>
        <v>26</v>
      </c>
      <c r="BX270" s="18"/>
      <c r="BY270" s="21"/>
    </row>
    <row r="271" spans="1:77" s="2" customFormat="1" x14ac:dyDescent="0.15">
      <c r="A271" s="2">
        <v>305</v>
      </c>
      <c r="B271" s="2">
        <v>233</v>
      </c>
      <c r="C271" s="8">
        <v>30408457</v>
      </c>
      <c r="D271" s="4">
        <v>42825</v>
      </c>
      <c r="E271" s="2">
        <v>2</v>
      </c>
      <c r="F271" s="4">
        <v>22535</v>
      </c>
      <c r="H271" s="2">
        <v>1</v>
      </c>
      <c r="I271" s="2">
        <v>0</v>
      </c>
      <c r="J271" s="4">
        <v>38718</v>
      </c>
      <c r="L271" s="2">
        <v>1</v>
      </c>
      <c r="M271" s="2">
        <v>3</v>
      </c>
      <c r="N271" s="2">
        <v>1</v>
      </c>
      <c r="O271" s="2">
        <v>1</v>
      </c>
      <c r="P271" s="2">
        <v>1</v>
      </c>
      <c r="Q271" s="2">
        <v>1</v>
      </c>
      <c r="R271" s="2">
        <v>0</v>
      </c>
      <c r="T271" s="2">
        <v>1</v>
      </c>
      <c r="U271" s="2">
        <v>0</v>
      </c>
      <c r="V271" s="2">
        <v>0</v>
      </c>
      <c r="W271" s="2">
        <v>0</v>
      </c>
      <c r="X271" s="2">
        <v>0</v>
      </c>
      <c r="Y271" s="2">
        <v>0</v>
      </c>
      <c r="Z271" s="2">
        <v>0</v>
      </c>
      <c r="AA271" s="2">
        <v>0</v>
      </c>
      <c r="AB271" s="2">
        <v>0</v>
      </c>
      <c r="AC271" s="2">
        <v>0</v>
      </c>
      <c r="AD271" s="2">
        <v>1</v>
      </c>
      <c r="AE271" s="2">
        <v>0</v>
      </c>
      <c r="AF271" s="2">
        <v>0</v>
      </c>
      <c r="AG271" s="2">
        <v>0</v>
      </c>
      <c r="AH271" s="2">
        <v>0</v>
      </c>
      <c r="AI271" s="2">
        <v>0</v>
      </c>
      <c r="AJ271" s="2">
        <v>0</v>
      </c>
      <c r="AK271" s="2">
        <v>1</v>
      </c>
      <c r="AL271" s="2">
        <v>0</v>
      </c>
      <c r="AM271" s="2">
        <v>0</v>
      </c>
      <c r="AN271" s="2">
        <v>0</v>
      </c>
      <c r="AO271" s="2">
        <v>0</v>
      </c>
      <c r="AP271" s="2">
        <v>0</v>
      </c>
      <c r="AQ271" s="2">
        <v>0</v>
      </c>
      <c r="AR271" s="2">
        <v>0</v>
      </c>
      <c r="AS271" s="2">
        <v>0</v>
      </c>
      <c r="AT271" s="2">
        <v>14.4</v>
      </c>
      <c r="AU271" s="2">
        <v>6000</v>
      </c>
      <c r="AV271" s="2">
        <v>63.6</v>
      </c>
      <c r="AX271" s="2">
        <v>4.2</v>
      </c>
      <c r="AY271" s="2">
        <v>1.1000000000000001</v>
      </c>
      <c r="BA271" s="9">
        <v>75.3</v>
      </c>
      <c r="BB271" s="2">
        <v>1</v>
      </c>
      <c r="BC271" s="2">
        <v>0</v>
      </c>
      <c r="BD271" s="2">
        <v>0</v>
      </c>
      <c r="BE271" s="2">
        <v>0</v>
      </c>
      <c r="BF271" s="2">
        <v>0</v>
      </c>
      <c r="BG271" s="2">
        <v>0</v>
      </c>
      <c r="BH271" s="2">
        <v>0</v>
      </c>
      <c r="BI271" s="2">
        <v>0</v>
      </c>
      <c r="BK271" s="2">
        <v>0</v>
      </c>
      <c r="BL271" s="2">
        <v>0</v>
      </c>
      <c r="BM271" s="4"/>
      <c r="BN271" s="4">
        <v>42934</v>
      </c>
      <c r="BO271" s="4">
        <f t="shared" si="44"/>
        <v>42915</v>
      </c>
      <c r="BP271" s="4">
        <v>42934</v>
      </c>
      <c r="BQ271" s="3">
        <f t="shared" si="46"/>
        <v>109</v>
      </c>
      <c r="BR271" s="4">
        <v>42877</v>
      </c>
      <c r="BS271" s="3">
        <f t="shared" si="47"/>
        <v>52</v>
      </c>
      <c r="BX271" s="18"/>
      <c r="BY271" s="21"/>
    </row>
    <row r="272" spans="1:77" s="2" customFormat="1" x14ac:dyDescent="0.15">
      <c r="A272" s="2">
        <v>306</v>
      </c>
      <c r="B272" s="2">
        <v>234</v>
      </c>
      <c r="C272" s="8">
        <v>34121850</v>
      </c>
      <c r="D272" s="4">
        <v>42825</v>
      </c>
      <c r="E272" s="2">
        <v>2</v>
      </c>
      <c r="F272" s="4">
        <v>27477</v>
      </c>
      <c r="H272" s="2">
        <v>1</v>
      </c>
      <c r="I272" s="2">
        <v>0</v>
      </c>
      <c r="J272" s="4">
        <v>34700</v>
      </c>
      <c r="L272" s="2">
        <v>1</v>
      </c>
      <c r="M272" s="2">
        <v>3</v>
      </c>
      <c r="N272" s="2">
        <v>1</v>
      </c>
      <c r="O272" s="2">
        <v>1</v>
      </c>
      <c r="P272" s="2">
        <v>1</v>
      </c>
      <c r="Q272" s="2">
        <v>1</v>
      </c>
      <c r="R272" s="2">
        <v>0</v>
      </c>
      <c r="T272" s="2">
        <v>1</v>
      </c>
      <c r="U272" s="2">
        <v>0</v>
      </c>
      <c r="V272" s="2">
        <v>0</v>
      </c>
      <c r="W272" s="2">
        <v>0</v>
      </c>
      <c r="X272" s="2">
        <v>0</v>
      </c>
      <c r="Y272" s="2">
        <v>0</v>
      </c>
      <c r="Z272" s="2">
        <v>0</v>
      </c>
      <c r="AA272" s="2">
        <v>0</v>
      </c>
      <c r="AB272" s="2">
        <v>0</v>
      </c>
      <c r="AC272" s="2">
        <v>0</v>
      </c>
      <c r="AD272" s="2">
        <v>0</v>
      </c>
      <c r="AE272" s="2">
        <v>0</v>
      </c>
      <c r="AF272" s="2">
        <v>0</v>
      </c>
      <c r="AG272" s="2">
        <v>0</v>
      </c>
      <c r="AH272" s="2">
        <v>0</v>
      </c>
      <c r="AI272" s="2">
        <v>0</v>
      </c>
      <c r="AJ272" s="2">
        <v>1</v>
      </c>
      <c r="AK272" s="2">
        <v>0</v>
      </c>
      <c r="AL272" s="2">
        <v>0</v>
      </c>
      <c r="AM272" s="2">
        <v>0</v>
      </c>
      <c r="AN272" s="2">
        <v>0</v>
      </c>
      <c r="AO272" s="2">
        <v>0</v>
      </c>
      <c r="AP272" s="2">
        <v>0</v>
      </c>
      <c r="AQ272" s="2">
        <v>0</v>
      </c>
      <c r="AR272" s="2">
        <v>0</v>
      </c>
      <c r="AS272" s="2">
        <v>0</v>
      </c>
      <c r="AY272" s="2">
        <v>1E-3</v>
      </c>
      <c r="BA272" s="9">
        <v>16.899999999999999</v>
      </c>
      <c r="BB272" s="2">
        <v>1</v>
      </c>
      <c r="BC272" s="2">
        <v>0</v>
      </c>
      <c r="BD272" s="2">
        <v>0</v>
      </c>
      <c r="BE272" s="2">
        <v>0</v>
      </c>
      <c r="BF272" s="2">
        <v>0</v>
      </c>
      <c r="BG272" s="2">
        <v>0</v>
      </c>
      <c r="BH272" s="2">
        <v>0</v>
      </c>
      <c r="BI272" s="2">
        <v>0</v>
      </c>
      <c r="BK272" s="2">
        <v>0</v>
      </c>
      <c r="BL272" s="2">
        <v>0</v>
      </c>
      <c r="BM272" s="4"/>
      <c r="BN272" s="4">
        <v>42934</v>
      </c>
      <c r="BO272" s="4">
        <f t="shared" si="44"/>
        <v>42915</v>
      </c>
      <c r="BP272" s="4">
        <v>42934</v>
      </c>
      <c r="BQ272" s="3">
        <f t="shared" si="46"/>
        <v>109</v>
      </c>
      <c r="BR272" s="4">
        <v>42867</v>
      </c>
      <c r="BS272" s="3">
        <f t="shared" si="47"/>
        <v>42</v>
      </c>
      <c r="BX272" s="18"/>
      <c r="BY272" s="21"/>
    </row>
    <row r="273" spans="1:77" s="2" customFormat="1" x14ac:dyDescent="0.15">
      <c r="A273" s="2">
        <v>307</v>
      </c>
      <c r="B273" s="2">
        <v>235</v>
      </c>
      <c r="C273" s="8">
        <v>40845318</v>
      </c>
      <c r="D273" s="4">
        <v>42825</v>
      </c>
      <c r="E273" s="2">
        <v>2</v>
      </c>
      <c r="F273" s="4">
        <v>31364</v>
      </c>
      <c r="H273" s="2">
        <v>1</v>
      </c>
      <c r="I273" s="2">
        <v>1</v>
      </c>
      <c r="J273" s="4">
        <v>39448</v>
      </c>
      <c r="L273" s="2">
        <v>1</v>
      </c>
      <c r="M273" s="2">
        <v>3</v>
      </c>
      <c r="N273" s="2">
        <v>1</v>
      </c>
      <c r="O273" s="2">
        <v>1</v>
      </c>
      <c r="P273" s="2">
        <v>0</v>
      </c>
      <c r="Q273" s="2">
        <v>0</v>
      </c>
      <c r="R273" s="2">
        <v>0</v>
      </c>
      <c r="T273" s="2">
        <v>1</v>
      </c>
      <c r="U273" s="2">
        <v>0</v>
      </c>
      <c r="V273" s="2">
        <v>0</v>
      </c>
      <c r="W273" s="2">
        <v>0</v>
      </c>
      <c r="X273" s="2">
        <v>0</v>
      </c>
      <c r="Y273" s="2">
        <v>0</v>
      </c>
      <c r="Z273" s="2">
        <v>0</v>
      </c>
      <c r="AA273" s="2">
        <v>0</v>
      </c>
      <c r="AB273" s="2">
        <v>0</v>
      </c>
      <c r="AC273" s="2">
        <v>0</v>
      </c>
      <c r="AD273" s="2">
        <v>0</v>
      </c>
      <c r="AE273" s="2">
        <v>0</v>
      </c>
      <c r="AF273" s="2">
        <v>0</v>
      </c>
      <c r="AG273" s="2">
        <v>0</v>
      </c>
      <c r="AH273" s="2">
        <v>1</v>
      </c>
      <c r="AI273" s="2">
        <v>0</v>
      </c>
      <c r="AJ273" s="2">
        <v>0</v>
      </c>
      <c r="AK273" s="2">
        <v>0</v>
      </c>
      <c r="AL273" s="2">
        <v>0</v>
      </c>
      <c r="AM273" s="2">
        <v>0</v>
      </c>
      <c r="AN273" s="2">
        <v>0</v>
      </c>
      <c r="AO273" s="2">
        <v>0</v>
      </c>
      <c r="AP273" s="2">
        <v>0</v>
      </c>
      <c r="AQ273" s="2">
        <v>0</v>
      </c>
      <c r="AR273" s="2">
        <v>0</v>
      </c>
      <c r="AS273" s="2">
        <v>0</v>
      </c>
      <c r="AX273" s="2">
        <v>4.5999999999999996</v>
      </c>
      <c r="BA273" s="9" t="s">
        <v>676</v>
      </c>
      <c r="BB273" s="2">
        <v>1</v>
      </c>
      <c r="BC273" s="2">
        <v>0</v>
      </c>
      <c r="BD273" s="2">
        <v>0</v>
      </c>
      <c r="BE273" s="2">
        <v>0</v>
      </c>
      <c r="BF273" s="2">
        <v>0</v>
      </c>
      <c r="BG273" s="2">
        <v>0</v>
      </c>
      <c r="BH273" s="2">
        <v>0</v>
      </c>
      <c r="BI273" s="2">
        <v>0</v>
      </c>
      <c r="BK273" s="2">
        <v>0</v>
      </c>
      <c r="BL273" s="2">
        <v>0</v>
      </c>
      <c r="BM273" s="4"/>
      <c r="BN273" s="4">
        <v>42934</v>
      </c>
      <c r="BO273" s="4">
        <f t="shared" si="44"/>
        <v>42915</v>
      </c>
      <c r="BP273" s="4">
        <v>42934</v>
      </c>
      <c r="BQ273" s="3">
        <f t="shared" si="46"/>
        <v>109</v>
      </c>
      <c r="BR273" s="4">
        <v>42825</v>
      </c>
      <c r="BS273" s="3">
        <f t="shared" si="47"/>
        <v>0</v>
      </c>
      <c r="BX273" s="18"/>
      <c r="BY273" s="21"/>
    </row>
    <row r="274" spans="1:77" s="2" customFormat="1" x14ac:dyDescent="0.15">
      <c r="A274" s="2">
        <v>308</v>
      </c>
      <c r="B274" s="2">
        <v>236</v>
      </c>
      <c r="C274" s="8">
        <v>100621818</v>
      </c>
      <c r="D274" s="4">
        <v>42830</v>
      </c>
      <c r="E274" s="2">
        <v>2</v>
      </c>
      <c r="F274" s="4">
        <v>28679</v>
      </c>
      <c r="H274" s="2">
        <v>1</v>
      </c>
      <c r="I274" s="2">
        <v>0</v>
      </c>
      <c r="J274" s="4">
        <v>39814</v>
      </c>
      <c r="L274" s="2">
        <v>1</v>
      </c>
      <c r="M274" s="2">
        <v>1</v>
      </c>
      <c r="N274" s="2">
        <v>0</v>
      </c>
      <c r="O274" s="2">
        <v>0</v>
      </c>
      <c r="P274" s="2">
        <v>0</v>
      </c>
      <c r="Q274" s="2">
        <v>0</v>
      </c>
      <c r="R274" s="2">
        <v>0</v>
      </c>
      <c r="T274" s="2">
        <v>1</v>
      </c>
      <c r="U274" s="2">
        <v>0</v>
      </c>
      <c r="V274" s="2">
        <v>0</v>
      </c>
      <c r="W274" s="2">
        <v>0</v>
      </c>
      <c r="X274" s="2">
        <v>0</v>
      </c>
      <c r="Y274" s="2">
        <v>0</v>
      </c>
      <c r="Z274" s="2">
        <v>0</v>
      </c>
      <c r="AA274" s="2">
        <v>0</v>
      </c>
      <c r="AB274" s="2">
        <v>0</v>
      </c>
      <c r="AC274" s="2">
        <v>0</v>
      </c>
      <c r="AD274" s="2">
        <v>0</v>
      </c>
      <c r="AE274" s="2">
        <v>0</v>
      </c>
      <c r="AF274" s="2">
        <v>0</v>
      </c>
      <c r="AG274" s="2">
        <v>0</v>
      </c>
      <c r="AH274" s="2">
        <v>0</v>
      </c>
      <c r="AI274" s="2">
        <v>0</v>
      </c>
      <c r="AJ274" s="2">
        <v>1</v>
      </c>
      <c r="AK274" s="2">
        <v>0</v>
      </c>
      <c r="AL274" s="2">
        <v>0</v>
      </c>
      <c r="AM274" s="2">
        <v>0</v>
      </c>
      <c r="AN274" s="2">
        <v>0</v>
      </c>
      <c r="AO274" s="2">
        <v>0</v>
      </c>
      <c r="AP274" s="2">
        <v>0</v>
      </c>
      <c r="AQ274" s="2">
        <v>0</v>
      </c>
      <c r="AR274" s="2">
        <v>0</v>
      </c>
      <c r="AS274" s="2">
        <v>0</v>
      </c>
      <c r="AY274" s="2">
        <v>1E-3</v>
      </c>
      <c r="BA274" s="9" t="s">
        <v>257</v>
      </c>
      <c r="BB274" s="2">
        <v>1</v>
      </c>
      <c r="BC274" s="2">
        <v>0</v>
      </c>
      <c r="BD274" s="2">
        <v>0</v>
      </c>
      <c r="BE274" s="2">
        <v>0</v>
      </c>
      <c r="BF274" s="2">
        <v>0</v>
      </c>
      <c r="BG274" s="2">
        <v>0</v>
      </c>
      <c r="BH274" s="2">
        <v>0</v>
      </c>
      <c r="BI274" s="2">
        <v>0</v>
      </c>
      <c r="BK274" s="2">
        <v>0</v>
      </c>
      <c r="BL274" s="2">
        <v>0</v>
      </c>
      <c r="BM274" s="4"/>
      <c r="BN274" s="4">
        <v>42934</v>
      </c>
      <c r="BO274" s="4">
        <f t="shared" si="44"/>
        <v>42920</v>
      </c>
      <c r="BP274" s="4">
        <v>42934</v>
      </c>
      <c r="BQ274" s="3">
        <f t="shared" si="46"/>
        <v>104</v>
      </c>
      <c r="BR274" s="4">
        <v>42874</v>
      </c>
      <c r="BS274" s="3">
        <f t="shared" si="47"/>
        <v>44</v>
      </c>
      <c r="BX274" s="18"/>
      <c r="BY274" s="21"/>
    </row>
    <row r="275" spans="1:77" s="2" customFormat="1" x14ac:dyDescent="0.15">
      <c r="A275" s="2">
        <v>309</v>
      </c>
      <c r="B275" s="2">
        <v>237</v>
      </c>
      <c r="C275" s="8">
        <v>100593311</v>
      </c>
      <c r="D275" s="4">
        <v>42833</v>
      </c>
      <c r="E275" s="2">
        <v>2</v>
      </c>
      <c r="F275" s="4">
        <v>31954</v>
      </c>
      <c r="H275" s="2">
        <v>0</v>
      </c>
      <c r="I275" s="2">
        <v>0</v>
      </c>
      <c r="J275" s="4">
        <v>42644</v>
      </c>
      <c r="L275" s="2">
        <v>1</v>
      </c>
      <c r="M275" s="2">
        <v>3</v>
      </c>
      <c r="N275" s="2">
        <v>0</v>
      </c>
      <c r="O275" s="2">
        <v>0</v>
      </c>
      <c r="P275" s="2">
        <v>0</v>
      </c>
      <c r="Q275" s="2">
        <v>0</v>
      </c>
      <c r="R275" s="2">
        <v>0</v>
      </c>
      <c r="T275" s="2">
        <v>0</v>
      </c>
      <c r="U275" s="2">
        <v>0</v>
      </c>
      <c r="V275" s="2">
        <v>0</v>
      </c>
      <c r="W275" s="2">
        <v>0</v>
      </c>
      <c r="X275" s="2">
        <v>0</v>
      </c>
      <c r="Y275" s="2">
        <v>0</v>
      </c>
      <c r="Z275" s="2">
        <v>0</v>
      </c>
      <c r="AA275" s="2">
        <v>0</v>
      </c>
      <c r="AB275" s="2">
        <v>0</v>
      </c>
      <c r="AC275" s="2">
        <v>1</v>
      </c>
      <c r="AD275" s="2">
        <v>0</v>
      </c>
      <c r="AE275" s="2">
        <v>0</v>
      </c>
      <c r="AF275" s="2">
        <v>0</v>
      </c>
      <c r="AG275" s="2">
        <v>0</v>
      </c>
      <c r="AH275" s="2">
        <v>0</v>
      </c>
      <c r="AI275" s="2">
        <v>0</v>
      </c>
      <c r="AJ275" s="2">
        <v>0</v>
      </c>
      <c r="AK275" s="2">
        <v>0</v>
      </c>
      <c r="AL275" s="2">
        <v>0</v>
      </c>
      <c r="AM275" s="2">
        <v>0</v>
      </c>
      <c r="AN275" s="2">
        <v>0</v>
      </c>
      <c r="AO275" s="2">
        <v>0</v>
      </c>
      <c r="AP275" s="2">
        <v>0</v>
      </c>
      <c r="AQ275" s="2">
        <v>0</v>
      </c>
      <c r="AR275" s="2">
        <v>0</v>
      </c>
      <c r="AS275" s="2">
        <v>0</v>
      </c>
      <c r="BA275" s="9">
        <v>91.7</v>
      </c>
      <c r="BB275" s="2">
        <v>1</v>
      </c>
      <c r="BC275" s="2">
        <v>0</v>
      </c>
      <c r="BD275" s="2">
        <v>0</v>
      </c>
      <c r="BE275" s="2">
        <v>0</v>
      </c>
      <c r="BF275" s="2">
        <v>0</v>
      </c>
      <c r="BG275" s="2">
        <v>0</v>
      </c>
      <c r="BH275" s="2">
        <v>0</v>
      </c>
      <c r="BI275" s="2">
        <v>0</v>
      </c>
      <c r="BK275" s="2">
        <v>0</v>
      </c>
      <c r="BL275" s="2">
        <v>0</v>
      </c>
      <c r="BM275" s="4"/>
      <c r="BN275" s="4">
        <v>42934</v>
      </c>
      <c r="BO275" s="4">
        <f t="shared" si="44"/>
        <v>42923</v>
      </c>
      <c r="BP275" s="4">
        <v>42934</v>
      </c>
      <c r="BQ275" s="3">
        <f t="shared" si="46"/>
        <v>101</v>
      </c>
      <c r="BR275" s="4">
        <v>42833</v>
      </c>
      <c r="BS275" s="3">
        <f t="shared" si="47"/>
        <v>0</v>
      </c>
      <c r="BX275" s="18"/>
      <c r="BY275" s="21"/>
    </row>
    <row r="276" spans="1:77" s="2" customFormat="1" x14ac:dyDescent="0.15">
      <c r="A276" s="2">
        <v>310</v>
      </c>
      <c r="B276" s="2">
        <v>238</v>
      </c>
      <c r="C276" s="8">
        <v>39817664</v>
      </c>
      <c r="D276" s="4">
        <v>42835</v>
      </c>
      <c r="E276" s="2">
        <v>2</v>
      </c>
      <c r="F276" s="4">
        <v>32591</v>
      </c>
      <c r="H276" s="2">
        <v>0</v>
      </c>
      <c r="I276" s="2">
        <v>0</v>
      </c>
      <c r="J276" s="4">
        <v>37987</v>
      </c>
      <c r="L276" s="2">
        <v>1</v>
      </c>
      <c r="M276" s="2">
        <v>3</v>
      </c>
      <c r="N276" s="2">
        <v>1</v>
      </c>
      <c r="O276" s="2">
        <v>1</v>
      </c>
      <c r="P276" s="2">
        <v>1</v>
      </c>
      <c r="Q276" s="2">
        <v>1</v>
      </c>
      <c r="R276" s="2">
        <v>1</v>
      </c>
      <c r="T276" s="2">
        <v>1</v>
      </c>
      <c r="U276" s="2">
        <v>1</v>
      </c>
      <c r="V276" s="2" t="s">
        <v>115</v>
      </c>
      <c r="W276" s="2">
        <v>1</v>
      </c>
      <c r="X276" s="2">
        <v>3</v>
      </c>
      <c r="Y276" s="2">
        <v>0</v>
      </c>
      <c r="Z276" s="2">
        <v>0</v>
      </c>
      <c r="AA276" s="2">
        <v>1</v>
      </c>
      <c r="AB276" s="2">
        <v>1</v>
      </c>
      <c r="AC276" s="2">
        <v>0</v>
      </c>
      <c r="AD276" s="2">
        <v>0</v>
      </c>
      <c r="AE276" s="2">
        <v>0</v>
      </c>
      <c r="AF276" s="2">
        <v>0</v>
      </c>
      <c r="AG276" s="2">
        <v>0</v>
      </c>
      <c r="AH276" s="2">
        <v>1</v>
      </c>
      <c r="AI276" s="2">
        <v>0</v>
      </c>
      <c r="AJ276" s="2">
        <v>1</v>
      </c>
      <c r="AK276" s="2">
        <v>0</v>
      </c>
      <c r="AL276" s="2">
        <v>0</v>
      </c>
      <c r="AM276" s="2">
        <v>0</v>
      </c>
      <c r="AN276" s="2">
        <v>0</v>
      </c>
      <c r="AO276" s="2">
        <v>0</v>
      </c>
      <c r="AP276" s="2">
        <v>0</v>
      </c>
      <c r="AQ276" s="2">
        <v>0</v>
      </c>
      <c r="AR276" s="2">
        <v>0</v>
      </c>
      <c r="AS276" s="2">
        <v>0</v>
      </c>
      <c r="AT276" s="2">
        <v>12.2</v>
      </c>
      <c r="AU276" s="2">
        <v>10600</v>
      </c>
      <c r="AV276" s="2">
        <v>82</v>
      </c>
      <c r="AX276" s="2">
        <v>4.2</v>
      </c>
      <c r="AY276" s="2">
        <v>1E-3</v>
      </c>
      <c r="AZ276" s="2">
        <v>2</v>
      </c>
      <c r="BA276" s="9">
        <v>49</v>
      </c>
      <c r="BB276" s="2">
        <v>0</v>
      </c>
      <c r="BC276" s="2">
        <v>0</v>
      </c>
      <c r="BD276" s="2">
        <v>0</v>
      </c>
      <c r="BE276" s="2">
        <v>0</v>
      </c>
      <c r="BF276" s="2">
        <v>0</v>
      </c>
      <c r="BG276" s="2">
        <v>0</v>
      </c>
      <c r="BH276" s="2">
        <v>0</v>
      </c>
      <c r="BI276" s="2">
        <v>0</v>
      </c>
      <c r="BK276" s="2">
        <v>0</v>
      </c>
      <c r="BL276" s="2">
        <v>0</v>
      </c>
      <c r="BM276" s="4"/>
      <c r="BN276" s="4">
        <v>42934</v>
      </c>
      <c r="BO276" s="4">
        <f t="shared" si="44"/>
        <v>42925</v>
      </c>
      <c r="BP276" s="4">
        <v>42934</v>
      </c>
      <c r="BQ276" s="3">
        <f t="shared" si="46"/>
        <v>99</v>
      </c>
      <c r="BR276" s="4">
        <v>42855</v>
      </c>
      <c r="BS276" s="3">
        <f t="shared" si="47"/>
        <v>20</v>
      </c>
      <c r="BV276" s="2" t="s">
        <v>677</v>
      </c>
      <c r="BX276" s="18"/>
      <c r="BY276" s="21"/>
    </row>
    <row r="277" spans="1:77" s="2" customFormat="1" x14ac:dyDescent="0.15">
      <c r="A277" s="2">
        <v>311</v>
      </c>
      <c r="B277" s="2">
        <v>239</v>
      </c>
      <c r="C277" s="8">
        <v>100004611</v>
      </c>
      <c r="D277" s="4">
        <v>42844</v>
      </c>
      <c r="E277" s="2">
        <v>2</v>
      </c>
      <c r="F277" s="4">
        <v>20344</v>
      </c>
      <c r="H277" s="2">
        <v>1</v>
      </c>
      <c r="I277" s="2">
        <v>1</v>
      </c>
      <c r="J277" s="4">
        <v>40909</v>
      </c>
      <c r="L277" s="2">
        <v>1</v>
      </c>
      <c r="M277" s="2">
        <v>2</v>
      </c>
      <c r="N277" s="2">
        <v>0</v>
      </c>
      <c r="O277" s="2">
        <v>0</v>
      </c>
      <c r="P277" s="2">
        <v>0</v>
      </c>
      <c r="Q277" s="2">
        <v>0</v>
      </c>
      <c r="R277" s="2">
        <v>0</v>
      </c>
      <c r="T277" s="2">
        <v>0</v>
      </c>
      <c r="U277" s="2">
        <v>0</v>
      </c>
      <c r="V277" s="2">
        <v>0</v>
      </c>
      <c r="W277" s="2">
        <v>0</v>
      </c>
      <c r="X277" s="2">
        <v>0</v>
      </c>
      <c r="Y277" s="2">
        <v>0</v>
      </c>
      <c r="Z277" s="2">
        <v>0</v>
      </c>
      <c r="AA277" s="2">
        <v>0</v>
      </c>
      <c r="AB277" s="2">
        <v>0</v>
      </c>
      <c r="AC277" s="2">
        <v>1</v>
      </c>
      <c r="AD277" s="2">
        <v>0</v>
      </c>
      <c r="AE277" s="2">
        <v>0</v>
      </c>
      <c r="AF277" s="2">
        <v>0</v>
      </c>
      <c r="AG277" s="2">
        <v>0</v>
      </c>
      <c r="AH277" s="2">
        <v>1</v>
      </c>
      <c r="AI277" s="2">
        <v>0</v>
      </c>
      <c r="AJ277" s="2">
        <v>0</v>
      </c>
      <c r="AK277" s="2">
        <v>0</v>
      </c>
      <c r="AL277" s="2">
        <v>0</v>
      </c>
      <c r="AM277" s="2">
        <v>0</v>
      </c>
      <c r="AN277" s="2">
        <v>0</v>
      </c>
      <c r="AO277" s="2">
        <v>0</v>
      </c>
      <c r="AP277" s="2">
        <v>0</v>
      </c>
      <c r="AQ277" s="2">
        <v>0</v>
      </c>
      <c r="AR277" s="2">
        <v>0</v>
      </c>
      <c r="AS277" s="2">
        <v>0</v>
      </c>
      <c r="BA277" s="9" t="s">
        <v>257</v>
      </c>
      <c r="BB277" s="2">
        <v>1</v>
      </c>
      <c r="BC277" s="2">
        <v>0</v>
      </c>
      <c r="BD277" s="2">
        <v>0</v>
      </c>
      <c r="BE277" s="2">
        <v>0</v>
      </c>
      <c r="BF277" s="2">
        <v>0</v>
      </c>
      <c r="BG277" s="2">
        <v>0</v>
      </c>
      <c r="BH277" s="2">
        <v>0</v>
      </c>
      <c r="BI277" s="2">
        <v>0</v>
      </c>
      <c r="BK277" s="2">
        <v>0</v>
      </c>
      <c r="BL277" s="2">
        <v>0</v>
      </c>
      <c r="BM277" s="4"/>
      <c r="BN277" s="4">
        <v>42934</v>
      </c>
      <c r="BO277" s="4">
        <f t="shared" si="44"/>
        <v>42934</v>
      </c>
      <c r="BP277" s="4">
        <v>42934</v>
      </c>
      <c r="BQ277" s="3">
        <f t="shared" si="46"/>
        <v>90</v>
      </c>
      <c r="BR277" s="4">
        <v>42878</v>
      </c>
      <c r="BS277" s="3">
        <f t="shared" si="47"/>
        <v>34</v>
      </c>
      <c r="BX277" s="18"/>
      <c r="BY277" s="21"/>
    </row>
    <row r="278" spans="1:77" s="2" customFormat="1" x14ac:dyDescent="0.15">
      <c r="A278" s="2">
        <v>312</v>
      </c>
      <c r="B278" s="2">
        <v>240</v>
      </c>
      <c r="C278" s="8">
        <v>40347513</v>
      </c>
      <c r="D278" s="4">
        <v>42753</v>
      </c>
      <c r="E278" s="2">
        <v>2</v>
      </c>
      <c r="F278" s="4">
        <v>23740</v>
      </c>
      <c r="H278" s="2">
        <v>1</v>
      </c>
      <c r="I278" s="2">
        <v>2</v>
      </c>
      <c r="J278" s="4">
        <v>35065</v>
      </c>
      <c r="L278" s="2">
        <v>1</v>
      </c>
      <c r="M278" s="2">
        <v>3</v>
      </c>
      <c r="N278" s="2">
        <v>1</v>
      </c>
      <c r="R278" s="2">
        <v>0</v>
      </c>
      <c r="T278" s="2">
        <v>1</v>
      </c>
      <c r="U278" s="2">
        <v>3</v>
      </c>
      <c r="V278" s="2" t="s">
        <v>649</v>
      </c>
      <c r="W278" s="2">
        <v>0</v>
      </c>
      <c r="X278" s="2">
        <v>0</v>
      </c>
      <c r="Y278" s="2">
        <v>0</v>
      </c>
      <c r="Z278" s="2">
        <v>1</v>
      </c>
      <c r="AA278" s="2">
        <v>1</v>
      </c>
      <c r="AB278" s="2">
        <v>0</v>
      </c>
      <c r="AC278" s="2">
        <v>0</v>
      </c>
      <c r="AD278" s="2">
        <v>0</v>
      </c>
      <c r="AE278" s="2">
        <v>0</v>
      </c>
      <c r="AF278" s="2">
        <v>0</v>
      </c>
      <c r="AG278" s="2">
        <v>0</v>
      </c>
      <c r="AH278" s="2">
        <v>1</v>
      </c>
      <c r="AI278" s="2">
        <v>0</v>
      </c>
      <c r="AJ278" s="2">
        <v>0</v>
      </c>
      <c r="AK278" s="2">
        <v>1</v>
      </c>
      <c r="AL278" s="2">
        <v>0</v>
      </c>
      <c r="AM278" s="2">
        <v>0</v>
      </c>
      <c r="AN278" s="2">
        <v>0</v>
      </c>
      <c r="AO278" s="2">
        <v>0</v>
      </c>
      <c r="AP278" s="2">
        <v>0</v>
      </c>
      <c r="AQ278" s="2">
        <v>0</v>
      </c>
      <c r="AR278" s="2">
        <v>0</v>
      </c>
      <c r="AS278" s="2">
        <v>0</v>
      </c>
      <c r="AT278" s="2">
        <v>13.5</v>
      </c>
      <c r="AU278" s="2">
        <v>7000</v>
      </c>
      <c r="AV278" s="2">
        <v>58.2</v>
      </c>
      <c r="AX278" s="2">
        <v>4.5999999999999996</v>
      </c>
      <c r="AY278" s="2">
        <v>1E-3</v>
      </c>
      <c r="BA278" s="9" t="s">
        <v>257</v>
      </c>
      <c r="BB278" s="2">
        <v>1</v>
      </c>
      <c r="BC278" s="2">
        <v>0</v>
      </c>
      <c r="BD278" s="2">
        <v>0</v>
      </c>
      <c r="BE278" s="2">
        <v>0</v>
      </c>
      <c r="BF278" s="2">
        <v>0</v>
      </c>
      <c r="BG278" s="2">
        <v>0</v>
      </c>
      <c r="BH278" s="2">
        <v>0</v>
      </c>
      <c r="BI278" s="2">
        <v>0</v>
      </c>
      <c r="BK278" s="2">
        <v>0</v>
      </c>
      <c r="BL278" s="2">
        <v>0</v>
      </c>
      <c r="BM278" s="4"/>
      <c r="BN278" s="4">
        <v>42879</v>
      </c>
      <c r="BO278" s="4">
        <f t="shared" si="44"/>
        <v>42843</v>
      </c>
      <c r="BP278" s="4">
        <v>42843</v>
      </c>
      <c r="BQ278" s="3">
        <f t="shared" si="46"/>
        <v>90</v>
      </c>
      <c r="BR278" s="4">
        <v>42879</v>
      </c>
      <c r="BS278" s="3">
        <f t="shared" si="47"/>
        <v>126</v>
      </c>
      <c r="BV278" s="2" t="s">
        <v>678</v>
      </c>
      <c r="BX278" s="18"/>
      <c r="BY278" s="21"/>
    </row>
    <row r="279" spans="1:77" s="2" customFormat="1" ht="14.25" customHeight="1" x14ac:dyDescent="0.15">
      <c r="A279" s="2">
        <v>313</v>
      </c>
      <c r="B279" s="2">
        <v>241</v>
      </c>
      <c r="C279" s="8">
        <v>100068117</v>
      </c>
      <c r="D279" s="4">
        <v>42782</v>
      </c>
      <c r="E279" s="2">
        <v>2</v>
      </c>
      <c r="F279" s="4">
        <v>33696</v>
      </c>
      <c r="H279" s="2">
        <v>1</v>
      </c>
      <c r="I279" s="2">
        <v>0</v>
      </c>
      <c r="J279" s="4">
        <v>41275</v>
      </c>
      <c r="L279" s="2">
        <v>1</v>
      </c>
      <c r="M279" s="2">
        <v>1</v>
      </c>
      <c r="N279" s="2">
        <v>1</v>
      </c>
      <c r="O279" s="2">
        <v>1</v>
      </c>
      <c r="P279" s="2">
        <v>1</v>
      </c>
      <c r="Q279" s="2">
        <v>0</v>
      </c>
      <c r="R279" s="2">
        <v>0</v>
      </c>
      <c r="T279" s="2">
        <v>0</v>
      </c>
      <c r="U279" s="2">
        <v>0</v>
      </c>
      <c r="V279" s="2">
        <v>0</v>
      </c>
      <c r="W279" s="2">
        <v>0</v>
      </c>
      <c r="X279" s="2">
        <v>0</v>
      </c>
      <c r="Y279" s="2">
        <v>0</v>
      </c>
      <c r="Z279" s="2">
        <v>0</v>
      </c>
      <c r="AA279" s="2">
        <v>0</v>
      </c>
      <c r="AB279" s="2">
        <v>0</v>
      </c>
      <c r="AC279" s="2">
        <v>0</v>
      </c>
      <c r="AD279" s="2">
        <v>0</v>
      </c>
      <c r="AE279" s="2">
        <v>0</v>
      </c>
      <c r="AF279" s="2">
        <v>0</v>
      </c>
      <c r="AG279" s="2">
        <v>0</v>
      </c>
      <c r="AH279" s="2">
        <v>1</v>
      </c>
      <c r="AI279" s="2">
        <v>0</v>
      </c>
      <c r="AJ279" s="2">
        <v>1</v>
      </c>
      <c r="AK279" s="2">
        <v>0</v>
      </c>
      <c r="AL279" s="2">
        <v>0</v>
      </c>
      <c r="AM279" s="2">
        <v>0</v>
      </c>
      <c r="AN279" s="2">
        <v>0</v>
      </c>
      <c r="AO279" s="2">
        <v>0</v>
      </c>
      <c r="AP279" s="2">
        <v>0</v>
      </c>
      <c r="AQ279" s="2">
        <v>0</v>
      </c>
      <c r="AR279" s="2">
        <v>0</v>
      </c>
      <c r="AS279" s="2">
        <v>0</v>
      </c>
      <c r="AY279" s="2">
        <v>1E-3</v>
      </c>
      <c r="BA279" s="9" t="s">
        <v>676</v>
      </c>
      <c r="BB279" s="2">
        <v>1</v>
      </c>
      <c r="BC279" s="2">
        <v>0</v>
      </c>
      <c r="BD279" s="2">
        <v>0</v>
      </c>
      <c r="BE279" s="2">
        <v>0</v>
      </c>
      <c r="BF279" s="2">
        <v>0</v>
      </c>
      <c r="BG279" s="2">
        <v>0</v>
      </c>
      <c r="BH279" s="2">
        <v>0</v>
      </c>
      <c r="BI279" s="2">
        <v>0</v>
      </c>
      <c r="BK279" s="2">
        <v>0</v>
      </c>
      <c r="BL279" s="2">
        <v>0</v>
      </c>
      <c r="BM279" s="4"/>
      <c r="BN279" s="4">
        <v>42878</v>
      </c>
      <c r="BO279" s="4">
        <f t="shared" si="44"/>
        <v>42872</v>
      </c>
      <c r="BP279" s="4">
        <v>42872</v>
      </c>
      <c r="BQ279" s="3">
        <f t="shared" si="46"/>
        <v>90</v>
      </c>
      <c r="BR279" s="4">
        <v>42878</v>
      </c>
      <c r="BS279" s="3">
        <f t="shared" si="47"/>
        <v>96</v>
      </c>
      <c r="BX279" s="18"/>
      <c r="BY279" s="21"/>
    </row>
    <row r="280" spans="1:77" s="2" customFormat="1" x14ac:dyDescent="0.15">
      <c r="A280" s="2">
        <v>314</v>
      </c>
      <c r="B280" s="2">
        <v>242</v>
      </c>
      <c r="C280" s="8">
        <v>23366721</v>
      </c>
      <c r="D280" s="4">
        <v>42793</v>
      </c>
      <c r="E280" s="2">
        <v>2</v>
      </c>
      <c r="F280" s="4">
        <v>28373</v>
      </c>
      <c r="H280" s="2">
        <v>0</v>
      </c>
      <c r="I280" s="2">
        <v>1</v>
      </c>
      <c r="J280" s="4">
        <v>33970</v>
      </c>
      <c r="L280" s="2">
        <v>1</v>
      </c>
      <c r="M280" s="2">
        <v>1</v>
      </c>
      <c r="N280" s="2">
        <v>1</v>
      </c>
      <c r="O280" s="2">
        <v>1</v>
      </c>
      <c r="P280" s="2">
        <v>1</v>
      </c>
      <c r="Q280" s="2">
        <v>0</v>
      </c>
      <c r="R280" s="2">
        <v>0</v>
      </c>
      <c r="T280" s="2">
        <v>1</v>
      </c>
      <c r="U280" s="2">
        <v>0</v>
      </c>
      <c r="V280" s="2">
        <v>0</v>
      </c>
      <c r="W280" s="2">
        <v>0</v>
      </c>
      <c r="X280" s="2">
        <v>0</v>
      </c>
      <c r="Y280" s="2">
        <v>0</v>
      </c>
      <c r="Z280" s="2">
        <v>0</v>
      </c>
      <c r="AA280" s="2">
        <v>0</v>
      </c>
      <c r="AB280" s="2">
        <v>0</v>
      </c>
      <c r="AC280" s="2">
        <v>0</v>
      </c>
      <c r="AD280" s="2">
        <v>0</v>
      </c>
      <c r="AE280" s="2">
        <v>0</v>
      </c>
      <c r="AF280" s="2">
        <v>0</v>
      </c>
      <c r="AG280" s="2">
        <v>0</v>
      </c>
      <c r="AH280" s="2">
        <v>1</v>
      </c>
      <c r="AI280" s="2">
        <v>0</v>
      </c>
      <c r="AJ280" s="2">
        <v>0</v>
      </c>
      <c r="AK280" s="2">
        <v>1</v>
      </c>
      <c r="AL280" s="2">
        <v>0</v>
      </c>
      <c r="AM280" s="2">
        <v>0</v>
      </c>
      <c r="AN280" s="2">
        <v>0</v>
      </c>
      <c r="AO280" s="2">
        <v>0</v>
      </c>
      <c r="AP280" s="2">
        <v>0</v>
      </c>
      <c r="AQ280" s="2">
        <v>0</v>
      </c>
      <c r="AR280" s="2">
        <v>0</v>
      </c>
      <c r="AS280" s="2">
        <v>0</v>
      </c>
      <c r="BA280" s="9" t="s">
        <v>216</v>
      </c>
      <c r="BB280" s="2">
        <v>1</v>
      </c>
      <c r="BC280" s="2">
        <v>0</v>
      </c>
      <c r="BD280" s="2">
        <v>0</v>
      </c>
      <c r="BE280" s="2">
        <v>0</v>
      </c>
      <c r="BF280" s="2">
        <v>0</v>
      </c>
      <c r="BG280" s="2">
        <v>0</v>
      </c>
      <c r="BH280" s="2">
        <v>0</v>
      </c>
      <c r="BI280" s="2">
        <v>0</v>
      </c>
      <c r="BK280" s="2">
        <v>0</v>
      </c>
      <c r="BL280" s="2">
        <v>0</v>
      </c>
      <c r="BM280" s="4"/>
      <c r="BN280" s="4">
        <v>42933</v>
      </c>
      <c r="BO280" s="4">
        <f t="shared" si="44"/>
        <v>42883</v>
      </c>
      <c r="BP280" s="4">
        <v>42933</v>
      </c>
      <c r="BQ280" s="3">
        <f t="shared" si="46"/>
        <v>140</v>
      </c>
      <c r="BR280" s="4">
        <v>42863</v>
      </c>
      <c r="BS280" s="3">
        <f t="shared" si="47"/>
        <v>70</v>
      </c>
      <c r="BX280" s="18"/>
      <c r="BY280" s="21"/>
    </row>
    <row r="281" spans="1:77" s="2" customFormat="1" x14ac:dyDescent="0.15">
      <c r="A281" s="2">
        <v>315</v>
      </c>
      <c r="B281" s="2">
        <v>243</v>
      </c>
      <c r="C281" s="8">
        <v>100421092</v>
      </c>
      <c r="D281" s="4">
        <v>42803</v>
      </c>
      <c r="E281" s="2">
        <v>2</v>
      </c>
      <c r="F281" s="4">
        <v>15987</v>
      </c>
      <c r="H281" s="2">
        <v>0</v>
      </c>
      <c r="I281" s="2">
        <v>1</v>
      </c>
      <c r="J281" s="4">
        <v>40909</v>
      </c>
      <c r="L281" s="2">
        <v>1</v>
      </c>
      <c r="M281" s="2">
        <v>2</v>
      </c>
      <c r="N281" s="2">
        <v>0</v>
      </c>
      <c r="O281" s="2">
        <v>0</v>
      </c>
      <c r="P281" s="2">
        <v>0</v>
      </c>
      <c r="Q281" s="2">
        <v>0</v>
      </c>
      <c r="R281" s="2">
        <v>0</v>
      </c>
      <c r="T281" s="2">
        <v>0</v>
      </c>
      <c r="U281" s="2">
        <v>0</v>
      </c>
      <c r="V281" s="2">
        <v>0</v>
      </c>
      <c r="W281" s="2">
        <v>0</v>
      </c>
      <c r="X281" s="2">
        <v>0</v>
      </c>
      <c r="Y281" s="2">
        <v>0</v>
      </c>
      <c r="Z281" s="2">
        <v>0</v>
      </c>
      <c r="AA281" s="2">
        <v>0</v>
      </c>
      <c r="AB281" s="2">
        <v>0</v>
      </c>
      <c r="AC281" s="2">
        <v>1</v>
      </c>
      <c r="AD281" s="2">
        <v>0</v>
      </c>
      <c r="AE281" s="2">
        <v>0</v>
      </c>
      <c r="AF281" s="2">
        <v>0</v>
      </c>
      <c r="AG281" s="2">
        <v>0</v>
      </c>
      <c r="AH281" s="2">
        <v>0</v>
      </c>
      <c r="AI281" s="2">
        <v>0</v>
      </c>
      <c r="AJ281" s="2">
        <v>0</v>
      </c>
      <c r="AK281" s="2">
        <v>0</v>
      </c>
      <c r="AL281" s="2">
        <v>0</v>
      </c>
      <c r="AM281" s="2">
        <v>0</v>
      </c>
      <c r="AN281" s="2">
        <v>0</v>
      </c>
      <c r="AO281" s="2">
        <v>0</v>
      </c>
      <c r="AP281" s="2">
        <v>0</v>
      </c>
      <c r="AQ281" s="2">
        <v>0</v>
      </c>
      <c r="AR281" s="2">
        <v>0</v>
      </c>
      <c r="AS281" s="2">
        <v>0</v>
      </c>
      <c r="AT281" s="2">
        <v>11.4</v>
      </c>
      <c r="AU281" s="2">
        <v>5100</v>
      </c>
      <c r="AV281" s="2">
        <v>73.099999999999994</v>
      </c>
      <c r="AX281" s="2">
        <v>4.2</v>
      </c>
      <c r="AY281" s="2">
        <v>1E-3</v>
      </c>
      <c r="AZ281" s="2">
        <v>1E-3</v>
      </c>
      <c r="BA281" s="9" t="s">
        <v>216</v>
      </c>
      <c r="BB281" s="2">
        <v>1</v>
      </c>
      <c r="BC281" s="2">
        <v>0</v>
      </c>
      <c r="BD281" s="2">
        <v>0</v>
      </c>
      <c r="BE281" s="2">
        <v>0</v>
      </c>
      <c r="BF281" s="2">
        <v>0</v>
      </c>
      <c r="BG281" s="2">
        <v>0</v>
      </c>
      <c r="BH281" s="2">
        <v>0</v>
      </c>
      <c r="BI281" s="2">
        <v>0</v>
      </c>
      <c r="BK281" s="2">
        <v>0</v>
      </c>
      <c r="BL281" s="2">
        <v>0</v>
      </c>
      <c r="BM281" s="4"/>
      <c r="BN281" s="4">
        <v>42934</v>
      </c>
      <c r="BO281" s="4">
        <f t="shared" si="44"/>
        <v>42893</v>
      </c>
      <c r="BP281" s="4">
        <v>42934</v>
      </c>
      <c r="BQ281" s="3">
        <f t="shared" si="46"/>
        <v>131</v>
      </c>
      <c r="BR281" s="4">
        <v>42803</v>
      </c>
      <c r="BS281" s="3">
        <f t="shared" si="47"/>
        <v>0</v>
      </c>
      <c r="BX281" s="18"/>
      <c r="BY281" s="21"/>
    </row>
    <row r="282" spans="1:77" s="2" customFormat="1" x14ac:dyDescent="0.15">
      <c r="A282" s="2">
        <v>316</v>
      </c>
      <c r="B282" s="2">
        <v>244</v>
      </c>
      <c r="C282" s="8">
        <v>24066691</v>
      </c>
      <c r="D282" s="4">
        <v>42835</v>
      </c>
      <c r="E282" s="2">
        <v>2</v>
      </c>
      <c r="F282" s="4">
        <v>16877</v>
      </c>
      <c r="H282" s="2">
        <v>1</v>
      </c>
      <c r="I282" s="2">
        <v>0</v>
      </c>
      <c r="J282" s="4">
        <v>32874</v>
      </c>
      <c r="L282" s="2">
        <v>1</v>
      </c>
      <c r="M282" s="2">
        <v>3</v>
      </c>
      <c r="N282" s="2">
        <v>1</v>
      </c>
      <c r="O282" s="2">
        <v>1</v>
      </c>
      <c r="P282" s="2">
        <v>0</v>
      </c>
      <c r="Q282" s="2">
        <v>0</v>
      </c>
      <c r="R282" s="2">
        <v>0</v>
      </c>
      <c r="T282" s="2">
        <v>0</v>
      </c>
      <c r="U282" s="2">
        <v>0</v>
      </c>
      <c r="V282" s="2">
        <v>0</v>
      </c>
      <c r="W282" s="2">
        <v>0</v>
      </c>
      <c r="X282" s="2">
        <v>0</v>
      </c>
      <c r="Y282" s="2">
        <v>0</v>
      </c>
      <c r="Z282" s="2">
        <v>0</v>
      </c>
      <c r="AA282" s="2">
        <v>0</v>
      </c>
      <c r="AB282" s="2">
        <v>0</v>
      </c>
      <c r="AC282" s="2">
        <v>0</v>
      </c>
      <c r="AD282" s="2">
        <v>0</v>
      </c>
      <c r="AE282" s="2">
        <v>0</v>
      </c>
      <c r="AF282" s="2">
        <v>0</v>
      </c>
      <c r="AG282" s="2">
        <v>0</v>
      </c>
      <c r="AH282" s="2">
        <v>1</v>
      </c>
      <c r="AI282" s="2">
        <v>0</v>
      </c>
      <c r="AJ282" s="2">
        <v>0</v>
      </c>
      <c r="AK282" s="2">
        <v>0</v>
      </c>
      <c r="AL282" s="2">
        <v>0</v>
      </c>
      <c r="AM282" s="2">
        <v>0</v>
      </c>
      <c r="AN282" s="2">
        <v>0</v>
      </c>
      <c r="AO282" s="2">
        <v>0</v>
      </c>
      <c r="AP282" s="2">
        <v>0</v>
      </c>
      <c r="AQ282" s="2">
        <v>0</v>
      </c>
      <c r="AR282" s="2">
        <v>0</v>
      </c>
      <c r="AS282" s="2">
        <v>0</v>
      </c>
      <c r="BA282" s="9" t="s">
        <v>216</v>
      </c>
      <c r="BB282" s="2">
        <v>1</v>
      </c>
      <c r="BC282" s="2">
        <v>0</v>
      </c>
      <c r="BD282" s="2">
        <v>0</v>
      </c>
      <c r="BE282" s="2">
        <v>0</v>
      </c>
      <c r="BF282" s="2">
        <v>0</v>
      </c>
      <c r="BG282" s="2">
        <v>0</v>
      </c>
      <c r="BH282" s="2">
        <v>0</v>
      </c>
      <c r="BI282" s="2">
        <v>0</v>
      </c>
      <c r="BK282" s="2">
        <v>0</v>
      </c>
      <c r="BL282" s="2">
        <v>0</v>
      </c>
      <c r="BM282" s="4"/>
      <c r="BN282" s="4">
        <v>42934</v>
      </c>
      <c r="BO282" s="4">
        <f t="shared" si="44"/>
        <v>42925</v>
      </c>
      <c r="BP282" s="4">
        <v>42934</v>
      </c>
      <c r="BQ282" s="3">
        <f t="shared" si="46"/>
        <v>99</v>
      </c>
      <c r="BR282" s="4">
        <v>42835</v>
      </c>
      <c r="BS282" s="3">
        <f t="shared" si="47"/>
        <v>0</v>
      </c>
      <c r="BX282" s="18"/>
      <c r="BY282" s="21"/>
    </row>
    <row r="283" spans="1:77" s="2" customFormat="1" x14ac:dyDescent="0.15">
      <c r="A283" s="2">
        <v>317</v>
      </c>
      <c r="B283" s="2">
        <v>301</v>
      </c>
      <c r="C283" s="8">
        <v>100558999</v>
      </c>
      <c r="D283" s="4">
        <v>42452</v>
      </c>
      <c r="E283" s="2">
        <v>3</v>
      </c>
      <c r="F283" s="4">
        <v>15967</v>
      </c>
      <c r="H283" s="2">
        <v>0</v>
      </c>
      <c r="I283" s="2">
        <v>1</v>
      </c>
      <c r="J283" s="4">
        <v>41275</v>
      </c>
      <c r="L283" s="2">
        <v>2</v>
      </c>
      <c r="S283" s="2">
        <v>3</v>
      </c>
      <c r="T283" s="2">
        <v>0</v>
      </c>
      <c r="U283" s="2">
        <v>2</v>
      </c>
      <c r="V283" s="2" t="s">
        <v>279</v>
      </c>
      <c r="W283" s="2">
        <v>1</v>
      </c>
      <c r="X283" s="2">
        <v>30</v>
      </c>
      <c r="Y283" s="2">
        <v>1</v>
      </c>
      <c r="Z283" s="2">
        <v>1</v>
      </c>
      <c r="AA283" s="2">
        <v>1</v>
      </c>
      <c r="AB283" s="2">
        <v>1</v>
      </c>
      <c r="AC283" s="2">
        <v>0</v>
      </c>
      <c r="AD283" s="2">
        <v>0</v>
      </c>
      <c r="AE283" s="2">
        <v>0</v>
      </c>
      <c r="AF283" s="2">
        <v>0</v>
      </c>
      <c r="AG283" s="2">
        <v>0</v>
      </c>
      <c r="AH283" s="2">
        <v>1</v>
      </c>
      <c r="AI283" s="2">
        <v>0</v>
      </c>
      <c r="AJ283" s="2">
        <v>1</v>
      </c>
      <c r="AK283" s="2">
        <v>0</v>
      </c>
      <c r="AL283" s="2">
        <v>0</v>
      </c>
      <c r="AM283" s="2">
        <v>0</v>
      </c>
      <c r="AN283" s="2">
        <v>0</v>
      </c>
      <c r="AO283" s="2">
        <v>0</v>
      </c>
      <c r="AP283" s="2">
        <v>0</v>
      </c>
      <c r="AQ283" s="2">
        <v>0</v>
      </c>
      <c r="AR283" s="2">
        <v>0</v>
      </c>
      <c r="AS283" s="2">
        <v>0</v>
      </c>
      <c r="AT283" s="2">
        <v>13.8</v>
      </c>
      <c r="AU283" s="2">
        <v>7600</v>
      </c>
      <c r="AV283" s="2">
        <v>41</v>
      </c>
      <c r="AX283" s="2">
        <v>3.6</v>
      </c>
      <c r="AY283" s="2">
        <v>1.9</v>
      </c>
      <c r="AZ283" s="2">
        <v>26</v>
      </c>
      <c r="BA283" s="9">
        <v>439</v>
      </c>
      <c r="BB283" s="2">
        <v>0</v>
      </c>
      <c r="BC283" s="2">
        <v>1</v>
      </c>
      <c r="BD283" s="2">
        <v>0</v>
      </c>
      <c r="BE283" s="2">
        <v>0</v>
      </c>
      <c r="BF283" s="2">
        <v>0</v>
      </c>
      <c r="BG283" s="2">
        <v>0</v>
      </c>
      <c r="BH283" s="2">
        <v>1</v>
      </c>
      <c r="BI283" s="2">
        <v>1</v>
      </c>
      <c r="BJ283" s="4">
        <v>42457</v>
      </c>
      <c r="BK283" s="2">
        <v>0</v>
      </c>
      <c r="BL283" s="2">
        <v>0</v>
      </c>
      <c r="BM283" s="4"/>
      <c r="BN283" s="4">
        <v>42853</v>
      </c>
      <c r="BO283" s="4">
        <f t="shared" si="44"/>
        <v>42542</v>
      </c>
      <c r="BP283" s="4">
        <v>42457</v>
      </c>
      <c r="BQ283" s="3">
        <f t="shared" si="46"/>
        <v>5</v>
      </c>
      <c r="BR283" s="4">
        <v>42457</v>
      </c>
      <c r="BS283" s="3">
        <f t="shared" si="47"/>
        <v>5</v>
      </c>
      <c r="BV283" s="2" t="s">
        <v>679</v>
      </c>
      <c r="BX283" s="18"/>
      <c r="BY283" s="21"/>
    </row>
    <row r="284" spans="1:77" s="2" customFormat="1" x14ac:dyDescent="0.15">
      <c r="A284" s="2">
        <v>318</v>
      </c>
      <c r="B284" s="2">
        <v>303</v>
      </c>
      <c r="C284" s="9">
        <v>100208356</v>
      </c>
      <c r="D284" s="4">
        <v>42457</v>
      </c>
      <c r="E284" s="2">
        <v>3</v>
      </c>
      <c r="F284" s="4">
        <v>30935</v>
      </c>
      <c r="H284" s="2">
        <v>0</v>
      </c>
      <c r="I284" s="2">
        <v>1</v>
      </c>
      <c r="J284" s="4">
        <v>40909</v>
      </c>
      <c r="L284" s="2">
        <v>2</v>
      </c>
      <c r="S284" s="2">
        <v>3</v>
      </c>
      <c r="T284" s="2">
        <v>0</v>
      </c>
      <c r="U284" s="2">
        <v>3</v>
      </c>
      <c r="V284" s="2" t="s">
        <v>501</v>
      </c>
      <c r="W284" s="2">
        <v>0</v>
      </c>
      <c r="X284" s="2">
        <v>0</v>
      </c>
      <c r="Y284" s="2">
        <v>0</v>
      </c>
      <c r="Z284" s="2">
        <v>1</v>
      </c>
      <c r="AA284" s="2">
        <v>0</v>
      </c>
      <c r="AB284" s="2">
        <v>0</v>
      </c>
      <c r="AC284" s="2">
        <v>0</v>
      </c>
      <c r="AD284" s="2">
        <v>0</v>
      </c>
      <c r="AE284" s="2">
        <v>1</v>
      </c>
      <c r="AF284" s="2">
        <v>0</v>
      </c>
      <c r="AG284" s="2">
        <v>0</v>
      </c>
      <c r="AH284" s="2">
        <v>0</v>
      </c>
      <c r="AI284" s="2">
        <v>0</v>
      </c>
      <c r="AJ284" s="2">
        <v>0</v>
      </c>
      <c r="AK284" s="2">
        <v>1</v>
      </c>
      <c r="AL284" s="2">
        <v>0</v>
      </c>
      <c r="AM284" s="2">
        <v>0</v>
      </c>
      <c r="AN284" s="2">
        <v>0</v>
      </c>
      <c r="AO284" s="2">
        <v>0</v>
      </c>
      <c r="AP284" s="2">
        <v>0</v>
      </c>
      <c r="AQ284" s="2">
        <v>0</v>
      </c>
      <c r="AR284" s="2">
        <v>0</v>
      </c>
      <c r="AS284" s="2">
        <v>0</v>
      </c>
      <c r="AT284" s="2">
        <v>9</v>
      </c>
      <c r="AU284" s="2">
        <v>9900</v>
      </c>
      <c r="AX284" s="2">
        <v>4.2</v>
      </c>
      <c r="AY284" s="2">
        <v>0.6</v>
      </c>
      <c r="BA284" s="9">
        <v>623</v>
      </c>
      <c r="BB284" s="2">
        <v>0</v>
      </c>
      <c r="BC284" s="2">
        <v>0</v>
      </c>
      <c r="BD284" s="2">
        <v>0</v>
      </c>
      <c r="BE284" s="2">
        <v>1</v>
      </c>
      <c r="BF284" s="2">
        <v>0</v>
      </c>
      <c r="BG284" s="2">
        <v>0</v>
      </c>
      <c r="BH284" s="2">
        <v>0</v>
      </c>
      <c r="BI284" s="2">
        <v>0</v>
      </c>
      <c r="BK284" s="2">
        <v>0</v>
      </c>
      <c r="BL284" s="2">
        <v>0</v>
      </c>
      <c r="BM284" s="4"/>
      <c r="BN284" s="4">
        <v>42614</v>
      </c>
      <c r="BO284" s="4">
        <f t="shared" si="44"/>
        <v>42547</v>
      </c>
      <c r="BP284" s="4">
        <v>42547</v>
      </c>
      <c r="BQ284" s="3">
        <f t="shared" si="46"/>
        <v>90</v>
      </c>
      <c r="BR284" s="4">
        <v>42614</v>
      </c>
      <c r="BS284" s="3">
        <f t="shared" si="47"/>
        <v>157</v>
      </c>
      <c r="BX284" s="18"/>
      <c r="BY284" s="21"/>
    </row>
    <row r="285" spans="1:77" s="2" customFormat="1" x14ac:dyDescent="0.15">
      <c r="A285" s="2">
        <v>319</v>
      </c>
      <c r="B285" s="2">
        <v>304</v>
      </c>
      <c r="C285" s="8">
        <v>14006783</v>
      </c>
      <c r="D285" s="4">
        <v>42458</v>
      </c>
      <c r="E285" s="2">
        <v>3</v>
      </c>
      <c r="F285" s="4">
        <v>21198</v>
      </c>
      <c r="H285" s="2">
        <v>0</v>
      </c>
      <c r="I285" s="2">
        <v>1</v>
      </c>
      <c r="J285" s="4">
        <v>35431</v>
      </c>
      <c r="L285" s="2">
        <v>2</v>
      </c>
      <c r="S285" s="2">
        <v>2</v>
      </c>
      <c r="T285" s="2">
        <v>0</v>
      </c>
      <c r="U285" s="2">
        <v>3</v>
      </c>
      <c r="V285" s="2" t="s">
        <v>501</v>
      </c>
      <c r="W285" s="2">
        <v>1</v>
      </c>
      <c r="X285" s="2">
        <v>4</v>
      </c>
      <c r="Y285" s="2">
        <v>0</v>
      </c>
      <c r="Z285" s="2">
        <v>1</v>
      </c>
      <c r="AA285" s="2">
        <v>0</v>
      </c>
      <c r="AB285" s="2">
        <v>0</v>
      </c>
      <c r="AC285" s="2">
        <v>1</v>
      </c>
      <c r="AD285" s="2">
        <v>0</v>
      </c>
      <c r="AE285" s="2">
        <v>1</v>
      </c>
      <c r="AF285" s="2">
        <v>0</v>
      </c>
      <c r="AG285" s="2">
        <v>0</v>
      </c>
      <c r="AH285" s="2">
        <v>0</v>
      </c>
      <c r="AI285" s="2">
        <v>0</v>
      </c>
      <c r="AJ285" s="2">
        <v>0</v>
      </c>
      <c r="AK285" s="2">
        <v>0</v>
      </c>
      <c r="AL285" s="2">
        <v>0</v>
      </c>
      <c r="AM285" s="2">
        <v>0</v>
      </c>
      <c r="AN285" s="2">
        <v>0</v>
      </c>
      <c r="AO285" s="2">
        <v>0</v>
      </c>
      <c r="AP285" s="2">
        <v>0</v>
      </c>
      <c r="AQ285" s="2">
        <v>0</v>
      </c>
      <c r="AR285" s="2">
        <v>0</v>
      </c>
      <c r="AS285" s="2">
        <v>0</v>
      </c>
      <c r="AT285" s="2">
        <v>14</v>
      </c>
      <c r="AU285" s="2">
        <v>12000</v>
      </c>
      <c r="AV285" s="2">
        <v>83.9</v>
      </c>
      <c r="AX285" s="2">
        <v>3.8</v>
      </c>
      <c r="AY285" s="2">
        <v>2.8</v>
      </c>
      <c r="AZ285" s="2">
        <v>38</v>
      </c>
      <c r="BA285" s="9" t="s">
        <v>680</v>
      </c>
      <c r="BB285" s="2">
        <v>1</v>
      </c>
      <c r="BC285" s="2">
        <v>1</v>
      </c>
      <c r="BD285" s="2">
        <v>0</v>
      </c>
      <c r="BE285" s="2">
        <v>1</v>
      </c>
      <c r="BF285" s="2">
        <v>1</v>
      </c>
      <c r="BG285" s="2">
        <v>0</v>
      </c>
      <c r="BH285" s="2">
        <v>0</v>
      </c>
      <c r="BI285" s="2">
        <v>0</v>
      </c>
      <c r="BK285" s="2">
        <v>0</v>
      </c>
      <c r="BL285" s="2">
        <v>0</v>
      </c>
      <c r="BM285" s="4"/>
      <c r="BN285" s="4">
        <v>42865</v>
      </c>
      <c r="BO285" s="4">
        <f t="shared" si="44"/>
        <v>42548</v>
      </c>
      <c r="BP285" s="4">
        <v>42548</v>
      </c>
      <c r="BQ285" s="3">
        <f t="shared" si="46"/>
        <v>90</v>
      </c>
      <c r="BR285" s="4">
        <v>42865</v>
      </c>
      <c r="BS285" s="3">
        <f t="shared" si="47"/>
        <v>407</v>
      </c>
      <c r="BX285" s="18"/>
      <c r="BY285" s="21"/>
    </row>
    <row r="286" spans="1:77" s="2" customFormat="1" x14ac:dyDescent="0.15">
      <c r="A286" s="2">
        <v>320</v>
      </c>
      <c r="B286" s="1">
        <v>305</v>
      </c>
      <c r="C286" s="8">
        <v>100444319</v>
      </c>
      <c r="D286" s="6">
        <v>42460</v>
      </c>
      <c r="E286" s="2">
        <v>3</v>
      </c>
      <c r="F286" s="4">
        <v>22037</v>
      </c>
      <c r="H286" s="2">
        <v>0</v>
      </c>
      <c r="I286" s="2">
        <v>0</v>
      </c>
      <c r="J286" s="4">
        <v>41275</v>
      </c>
      <c r="L286" s="2">
        <v>2</v>
      </c>
      <c r="S286" s="2">
        <v>2</v>
      </c>
      <c r="T286" s="2">
        <v>0</v>
      </c>
      <c r="U286" s="2">
        <v>3</v>
      </c>
      <c r="V286" s="2" t="s">
        <v>501</v>
      </c>
      <c r="W286" s="2">
        <v>0</v>
      </c>
      <c r="X286" s="2">
        <v>0</v>
      </c>
      <c r="Y286" s="2">
        <v>0</v>
      </c>
      <c r="Z286" s="2">
        <v>1</v>
      </c>
      <c r="AA286" s="2">
        <v>0</v>
      </c>
      <c r="AB286" s="2">
        <v>0</v>
      </c>
      <c r="AC286" s="2">
        <v>1</v>
      </c>
      <c r="AD286" s="2">
        <v>1</v>
      </c>
      <c r="AE286" s="2">
        <v>0</v>
      </c>
      <c r="AF286" s="2">
        <v>0</v>
      </c>
      <c r="AG286" s="2">
        <v>0</v>
      </c>
      <c r="AH286" s="2">
        <v>1</v>
      </c>
      <c r="AI286" s="2">
        <v>0</v>
      </c>
      <c r="AJ286" s="2">
        <v>0</v>
      </c>
      <c r="AK286" s="2">
        <v>1</v>
      </c>
      <c r="AL286" s="2">
        <v>0</v>
      </c>
      <c r="AM286" s="2">
        <v>0</v>
      </c>
      <c r="AN286" s="2">
        <v>0</v>
      </c>
      <c r="AO286" s="2">
        <v>0</v>
      </c>
      <c r="AP286" s="2">
        <v>0</v>
      </c>
      <c r="AQ286" s="2">
        <v>0</v>
      </c>
      <c r="AR286" s="2">
        <v>0</v>
      </c>
      <c r="AS286" s="2">
        <v>0</v>
      </c>
      <c r="AT286" s="2">
        <v>12</v>
      </c>
      <c r="AU286" s="2">
        <v>4200</v>
      </c>
      <c r="AV286" s="2">
        <v>48.4</v>
      </c>
      <c r="AX286" s="2">
        <v>4.3</v>
      </c>
      <c r="AY286" s="2">
        <v>1E-3</v>
      </c>
      <c r="AZ286" s="2">
        <v>18</v>
      </c>
      <c r="BA286" s="9">
        <v>210</v>
      </c>
      <c r="BB286" s="2">
        <v>0</v>
      </c>
      <c r="BC286" s="2">
        <v>0</v>
      </c>
      <c r="BD286" s="2">
        <v>0</v>
      </c>
      <c r="BE286" s="2">
        <v>1</v>
      </c>
      <c r="BF286" s="2">
        <v>0</v>
      </c>
      <c r="BG286" s="2">
        <v>0</v>
      </c>
      <c r="BH286" s="2">
        <v>0</v>
      </c>
      <c r="BI286" s="2">
        <v>0</v>
      </c>
      <c r="BK286" s="2">
        <v>0</v>
      </c>
      <c r="BL286" s="2">
        <v>0</v>
      </c>
      <c r="BM286" s="4"/>
      <c r="BN286" s="4">
        <v>42867</v>
      </c>
      <c r="BO286" s="4">
        <f t="shared" si="44"/>
        <v>42550</v>
      </c>
      <c r="BP286" s="4">
        <v>42550</v>
      </c>
      <c r="BQ286" s="3">
        <f t="shared" si="46"/>
        <v>90</v>
      </c>
      <c r="BR286" s="4">
        <v>42867</v>
      </c>
      <c r="BS286" s="3">
        <f t="shared" si="47"/>
        <v>407</v>
      </c>
      <c r="BV286" s="2" t="s">
        <v>681</v>
      </c>
      <c r="BX286" s="18"/>
      <c r="BY286" s="21"/>
    </row>
    <row r="287" spans="1:77" s="2" customFormat="1" x14ac:dyDescent="0.15">
      <c r="A287" s="2">
        <v>321</v>
      </c>
      <c r="B287" s="1">
        <v>306</v>
      </c>
      <c r="C287" s="8">
        <v>19258464</v>
      </c>
      <c r="D287" s="4">
        <v>42461</v>
      </c>
      <c r="E287" s="2">
        <v>3</v>
      </c>
      <c r="J287" s="4"/>
      <c r="L287" s="2">
        <v>2</v>
      </c>
      <c r="BA287" s="9" t="s">
        <v>860</v>
      </c>
      <c r="BB287" s="2">
        <v>0</v>
      </c>
      <c r="BC287" s="2">
        <v>1</v>
      </c>
      <c r="BH287" s="2">
        <v>0</v>
      </c>
      <c r="BK287" s="2">
        <v>0</v>
      </c>
      <c r="BM287" s="4"/>
      <c r="BN287" s="4">
        <v>42951</v>
      </c>
      <c r="BO287" s="4">
        <f t="shared" si="44"/>
        <v>42551</v>
      </c>
      <c r="BP287" s="4">
        <v>42551</v>
      </c>
      <c r="BQ287" s="3">
        <f t="shared" si="46"/>
        <v>90</v>
      </c>
      <c r="BS287" s="3"/>
      <c r="BX287" s="18"/>
      <c r="BY287" s="21"/>
    </row>
    <row r="288" spans="1:77" s="2" customFormat="1" x14ac:dyDescent="0.15">
      <c r="A288" s="2">
        <v>322</v>
      </c>
      <c r="B288" s="1">
        <v>308</v>
      </c>
      <c r="C288" s="8">
        <v>100457863</v>
      </c>
      <c r="D288" s="4">
        <v>42466</v>
      </c>
      <c r="E288" s="2">
        <v>3</v>
      </c>
      <c r="F288" s="4">
        <v>33505</v>
      </c>
      <c r="H288" s="2">
        <v>1</v>
      </c>
      <c r="I288" s="2">
        <v>0</v>
      </c>
      <c r="J288" s="4">
        <v>42064</v>
      </c>
      <c r="L288" s="2">
        <v>2</v>
      </c>
      <c r="S288" s="2">
        <v>3</v>
      </c>
      <c r="T288" s="2">
        <v>0</v>
      </c>
      <c r="U288" s="2">
        <v>3</v>
      </c>
      <c r="V288" s="2" t="s">
        <v>501</v>
      </c>
      <c r="W288" s="2">
        <v>0</v>
      </c>
      <c r="X288" s="2">
        <v>0</v>
      </c>
      <c r="Y288" s="2">
        <v>0</v>
      </c>
      <c r="Z288" s="2">
        <v>1</v>
      </c>
      <c r="AA288" s="2">
        <v>1</v>
      </c>
      <c r="AB288" s="2">
        <v>0</v>
      </c>
      <c r="AC288" s="2">
        <v>1</v>
      </c>
      <c r="AD288" s="2">
        <v>1</v>
      </c>
      <c r="AE288" s="2">
        <v>0</v>
      </c>
      <c r="AF288" s="2">
        <v>0</v>
      </c>
      <c r="AG288" s="2">
        <v>0</v>
      </c>
      <c r="AH288" s="2">
        <v>1</v>
      </c>
      <c r="AI288" s="2">
        <v>0</v>
      </c>
      <c r="AJ288" s="2">
        <v>0</v>
      </c>
      <c r="AK288" s="2">
        <v>0</v>
      </c>
      <c r="AL288" s="2">
        <v>0</v>
      </c>
      <c r="AM288" s="2">
        <v>0</v>
      </c>
      <c r="AN288" s="2">
        <v>1</v>
      </c>
      <c r="AO288" s="2">
        <v>0</v>
      </c>
      <c r="AP288" s="2">
        <v>0</v>
      </c>
      <c r="AQ288" s="2">
        <v>0</v>
      </c>
      <c r="AR288" s="2">
        <v>0</v>
      </c>
      <c r="AS288" s="2">
        <v>0</v>
      </c>
      <c r="AT288" s="2">
        <v>10.6</v>
      </c>
      <c r="AU288" s="2">
        <v>4300</v>
      </c>
      <c r="AV288" s="2">
        <v>50.1</v>
      </c>
      <c r="AX288" s="2">
        <v>4.0999999999999996</v>
      </c>
      <c r="AY288" s="2">
        <v>0.3</v>
      </c>
      <c r="AZ288" s="2">
        <v>50</v>
      </c>
      <c r="BA288" s="9">
        <v>343</v>
      </c>
      <c r="BB288" s="2">
        <v>0</v>
      </c>
      <c r="BC288" s="2">
        <v>0</v>
      </c>
      <c r="BD288" s="2">
        <v>1</v>
      </c>
      <c r="BE288" s="2">
        <v>0</v>
      </c>
      <c r="BF288" s="2">
        <v>0</v>
      </c>
      <c r="BG288" s="2">
        <v>0</v>
      </c>
      <c r="BH288" s="2">
        <v>0</v>
      </c>
      <c r="BI288" s="2">
        <v>0</v>
      </c>
      <c r="BK288" s="2">
        <v>0</v>
      </c>
      <c r="BL288" s="2">
        <v>1</v>
      </c>
      <c r="BM288" s="4">
        <v>42851</v>
      </c>
      <c r="BN288" s="4">
        <v>42873</v>
      </c>
      <c r="BO288" s="4">
        <f t="shared" si="44"/>
        <v>42556</v>
      </c>
      <c r="BP288" s="4">
        <v>42556</v>
      </c>
      <c r="BQ288" s="3">
        <f t="shared" si="46"/>
        <v>90</v>
      </c>
      <c r="BR288" s="4">
        <v>42873</v>
      </c>
      <c r="BS288" s="3">
        <f t="shared" ref="BS288:BS299" si="48">(BR288-D288)</f>
        <v>407</v>
      </c>
      <c r="BV288" s="2" t="s">
        <v>682</v>
      </c>
      <c r="BX288" s="18"/>
      <c r="BY288" s="21"/>
    </row>
    <row r="289" spans="1:77" s="2" customFormat="1" x14ac:dyDescent="0.15">
      <c r="A289" s="2">
        <v>323</v>
      </c>
      <c r="B289" s="1">
        <v>310</v>
      </c>
      <c r="C289" s="9">
        <v>12370428</v>
      </c>
      <c r="D289" s="4">
        <v>42473</v>
      </c>
      <c r="E289" s="2">
        <v>3</v>
      </c>
      <c r="F289" s="4">
        <v>14799</v>
      </c>
      <c r="H289" s="2">
        <v>0</v>
      </c>
      <c r="I289" s="2">
        <v>0</v>
      </c>
      <c r="J289" s="4">
        <v>36526</v>
      </c>
      <c r="L289" s="2">
        <v>2</v>
      </c>
      <c r="S289" s="2">
        <v>2</v>
      </c>
      <c r="T289" s="2">
        <v>0</v>
      </c>
      <c r="U289" s="2">
        <v>2</v>
      </c>
      <c r="V289" s="2" t="s">
        <v>136</v>
      </c>
      <c r="W289" s="2">
        <v>0</v>
      </c>
      <c r="X289" s="2">
        <v>0</v>
      </c>
      <c r="Y289" s="2">
        <v>0</v>
      </c>
      <c r="Z289" s="2">
        <v>1</v>
      </c>
      <c r="AA289" s="2">
        <v>0</v>
      </c>
      <c r="AB289" s="2">
        <v>0</v>
      </c>
      <c r="AC289" s="2">
        <v>1</v>
      </c>
      <c r="AD289" s="2">
        <v>1</v>
      </c>
      <c r="AE289" s="2">
        <v>0</v>
      </c>
      <c r="AF289" s="2">
        <v>0</v>
      </c>
      <c r="AG289" s="2">
        <v>0</v>
      </c>
      <c r="AH289" s="2">
        <v>0</v>
      </c>
      <c r="AI289" s="2">
        <v>0</v>
      </c>
      <c r="AJ289" s="2">
        <v>0</v>
      </c>
      <c r="AK289" s="2">
        <v>0</v>
      </c>
      <c r="AL289" s="2">
        <v>0</v>
      </c>
      <c r="AM289" s="2">
        <v>0</v>
      </c>
      <c r="AN289" s="2">
        <v>0</v>
      </c>
      <c r="AO289" s="2">
        <v>0</v>
      </c>
      <c r="AP289" s="2">
        <v>0</v>
      </c>
      <c r="AQ289" s="2">
        <v>0</v>
      </c>
      <c r="AR289" s="2">
        <v>0</v>
      </c>
      <c r="AS289" s="2">
        <v>0</v>
      </c>
      <c r="AT289" s="2">
        <v>13.3</v>
      </c>
      <c r="AU289" s="2">
        <v>5400</v>
      </c>
      <c r="AV289" s="2">
        <v>51.6</v>
      </c>
      <c r="AX289" s="2">
        <v>4</v>
      </c>
      <c r="AY289" s="2">
        <v>1.2</v>
      </c>
      <c r="AZ289" s="2">
        <v>17</v>
      </c>
      <c r="BA289" s="9" t="s">
        <v>860</v>
      </c>
      <c r="BB289" s="2">
        <v>0</v>
      </c>
      <c r="BC289" s="2">
        <v>1</v>
      </c>
      <c r="BD289" s="2">
        <v>0</v>
      </c>
      <c r="BE289" s="2">
        <v>0</v>
      </c>
      <c r="BF289" s="2">
        <v>0</v>
      </c>
      <c r="BG289" s="2">
        <v>0</v>
      </c>
      <c r="BH289" s="2">
        <v>0</v>
      </c>
      <c r="BI289" s="2">
        <v>0</v>
      </c>
      <c r="BK289" s="2">
        <v>0</v>
      </c>
      <c r="BL289" s="2">
        <v>0</v>
      </c>
      <c r="BM289" s="4"/>
      <c r="BN289" s="4">
        <v>42872</v>
      </c>
      <c r="BO289" s="4">
        <f t="shared" si="44"/>
        <v>42563</v>
      </c>
      <c r="BP289" s="4">
        <v>42563</v>
      </c>
      <c r="BQ289" s="3">
        <f t="shared" si="46"/>
        <v>90</v>
      </c>
      <c r="BR289" s="4">
        <v>42872</v>
      </c>
      <c r="BS289" s="3">
        <f t="shared" si="48"/>
        <v>399</v>
      </c>
      <c r="BX289" s="18"/>
      <c r="BY289" s="21"/>
    </row>
    <row r="290" spans="1:77" s="2" customFormat="1" x14ac:dyDescent="0.15">
      <c r="A290" s="2">
        <v>325</v>
      </c>
      <c r="B290" s="1">
        <v>313</v>
      </c>
      <c r="C290" s="30">
        <v>22642111</v>
      </c>
      <c r="D290" s="4">
        <v>42478</v>
      </c>
      <c r="E290" s="2">
        <v>3</v>
      </c>
      <c r="F290" s="4">
        <v>28283</v>
      </c>
      <c r="H290" s="2">
        <v>0</v>
      </c>
      <c r="I290" s="2">
        <v>1</v>
      </c>
      <c r="J290" s="4">
        <v>41030</v>
      </c>
      <c r="L290" s="2">
        <v>2</v>
      </c>
      <c r="S290" s="2">
        <v>3</v>
      </c>
      <c r="T290" s="2">
        <v>0</v>
      </c>
      <c r="U290" s="2">
        <v>1</v>
      </c>
      <c r="V290" s="2" t="s">
        <v>123</v>
      </c>
      <c r="W290" s="2">
        <v>0</v>
      </c>
      <c r="X290" s="2">
        <v>0</v>
      </c>
      <c r="Y290" s="2">
        <v>0</v>
      </c>
      <c r="Z290" s="2">
        <v>1</v>
      </c>
      <c r="AA290" s="2">
        <v>0</v>
      </c>
      <c r="AB290" s="2">
        <v>0</v>
      </c>
      <c r="AC290" s="2">
        <v>1</v>
      </c>
      <c r="AD290" s="2">
        <v>0</v>
      </c>
      <c r="AE290" s="2">
        <v>0</v>
      </c>
      <c r="AF290" s="2">
        <v>0</v>
      </c>
      <c r="AG290" s="2">
        <v>0</v>
      </c>
      <c r="AH290" s="2">
        <v>0</v>
      </c>
      <c r="AI290" s="2">
        <v>0</v>
      </c>
      <c r="AJ290" s="2">
        <v>0</v>
      </c>
      <c r="AK290" s="2">
        <v>0</v>
      </c>
      <c r="AL290" s="2">
        <v>0</v>
      </c>
      <c r="AM290" s="2">
        <v>0</v>
      </c>
      <c r="AN290" s="2">
        <v>0</v>
      </c>
      <c r="AO290" s="2">
        <v>0</v>
      </c>
      <c r="AP290" s="2">
        <v>0</v>
      </c>
      <c r="AQ290" s="2">
        <v>0</v>
      </c>
      <c r="AR290" s="2">
        <v>0</v>
      </c>
      <c r="AS290" s="2">
        <v>0</v>
      </c>
      <c r="AT290" s="2">
        <v>14.2</v>
      </c>
      <c r="AU290" s="2">
        <v>7300</v>
      </c>
      <c r="AV290" s="2">
        <v>53.8</v>
      </c>
      <c r="AX290" s="2">
        <v>4.3</v>
      </c>
      <c r="AY290" s="2">
        <v>3.8</v>
      </c>
      <c r="BA290" s="9">
        <v>2111</v>
      </c>
      <c r="BB290" s="2">
        <v>1</v>
      </c>
      <c r="BC290" s="2">
        <v>1</v>
      </c>
      <c r="BD290" s="2">
        <v>0</v>
      </c>
      <c r="BE290" s="2">
        <v>0</v>
      </c>
      <c r="BF290" s="2">
        <v>0</v>
      </c>
      <c r="BG290" s="2">
        <v>0</v>
      </c>
      <c r="BH290" s="2">
        <v>0</v>
      </c>
      <c r="BI290" s="2">
        <v>0</v>
      </c>
      <c r="BK290" s="2">
        <v>0</v>
      </c>
      <c r="BL290" s="2">
        <v>0</v>
      </c>
      <c r="BM290" s="4"/>
      <c r="BN290" s="4">
        <v>42877</v>
      </c>
      <c r="BO290" s="4">
        <f t="shared" si="44"/>
        <v>42568</v>
      </c>
      <c r="BP290" s="4">
        <v>42568</v>
      </c>
      <c r="BQ290" s="3">
        <f t="shared" si="46"/>
        <v>90</v>
      </c>
      <c r="BR290" s="4">
        <v>42877</v>
      </c>
      <c r="BS290" s="3">
        <f t="shared" si="48"/>
        <v>399</v>
      </c>
      <c r="BV290" s="2" t="s">
        <v>683</v>
      </c>
      <c r="BX290" s="18"/>
      <c r="BY290" s="21"/>
    </row>
    <row r="291" spans="1:77" s="2" customFormat="1" x14ac:dyDescent="0.15">
      <c r="A291" s="2">
        <v>326</v>
      </c>
      <c r="B291" s="1">
        <v>314</v>
      </c>
      <c r="C291" s="9">
        <v>24309010</v>
      </c>
      <c r="D291" s="4">
        <v>42478</v>
      </c>
      <c r="E291" s="2">
        <v>3</v>
      </c>
      <c r="F291" s="4">
        <v>34546</v>
      </c>
      <c r="H291" s="2">
        <v>0</v>
      </c>
      <c r="I291" s="2">
        <v>0</v>
      </c>
      <c r="J291" s="4">
        <v>40909</v>
      </c>
      <c r="L291" s="2">
        <v>2</v>
      </c>
      <c r="S291" s="2">
        <v>3</v>
      </c>
      <c r="T291" s="2">
        <v>0</v>
      </c>
      <c r="U291" s="2">
        <v>2</v>
      </c>
      <c r="V291" s="2" t="s">
        <v>317</v>
      </c>
      <c r="W291" s="2">
        <v>0</v>
      </c>
      <c r="X291" s="2">
        <v>0</v>
      </c>
      <c r="Y291" s="2">
        <v>0</v>
      </c>
      <c r="Z291" s="2">
        <v>1</v>
      </c>
      <c r="AA291" s="2">
        <v>1</v>
      </c>
      <c r="AB291" s="2">
        <v>0</v>
      </c>
      <c r="AC291" s="2">
        <v>0</v>
      </c>
      <c r="AD291" s="2">
        <v>0</v>
      </c>
      <c r="AE291" s="2">
        <v>0</v>
      </c>
      <c r="AF291" s="2">
        <v>0</v>
      </c>
      <c r="AG291" s="2">
        <v>0</v>
      </c>
      <c r="AH291" s="2">
        <v>0</v>
      </c>
      <c r="AI291" s="2">
        <v>1</v>
      </c>
      <c r="AJ291" s="2">
        <v>1</v>
      </c>
      <c r="AK291" s="2">
        <v>0</v>
      </c>
      <c r="AL291" s="2">
        <v>0</v>
      </c>
      <c r="AM291" s="2">
        <v>0</v>
      </c>
      <c r="AN291" s="2">
        <v>0</v>
      </c>
      <c r="AO291" s="2">
        <v>0</v>
      </c>
      <c r="AP291" s="2">
        <v>0</v>
      </c>
      <c r="AQ291" s="2">
        <v>0</v>
      </c>
      <c r="AR291" s="2">
        <v>0</v>
      </c>
      <c r="AS291" s="2">
        <v>0</v>
      </c>
      <c r="AT291" s="2">
        <v>15</v>
      </c>
      <c r="AU291" s="2">
        <v>6200</v>
      </c>
      <c r="AV291" s="2">
        <v>57.7</v>
      </c>
      <c r="AX291" s="2">
        <v>4.5</v>
      </c>
      <c r="AY291" s="2">
        <v>1E-3</v>
      </c>
      <c r="AZ291" s="2">
        <v>2</v>
      </c>
      <c r="BA291" s="9">
        <v>1528</v>
      </c>
      <c r="BB291" s="2">
        <v>1</v>
      </c>
      <c r="BC291" s="2">
        <v>0</v>
      </c>
      <c r="BD291" s="2">
        <v>0</v>
      </c>
      <c r="BE291" s="2">
        <v>1</v>
      </c>
      <c r="BF291" s="2">
        <v>0</v>
      </c>
      <c r="BG291" s="2">
        <v>0</v>
      </c>
      <c r="BH291" s="2">
        <v>0</v>
      </c>
      <c r="BI291" s="2">
        <v>0</v>
      </c>
      <c r="BK291" s="2">
        <v>0</v>
      </c>
      <c r="BL291" s="2">
        <v>0</v>
      </c>
      <c r="BM291" s="4"/>
      <c r="BN291" s="4">
        <v>42859</v>
      </c>
      <c r="BO291" s="4">
        <f t="shared" si="44"/>
        <v>42568</v>
      </c>
      <c r="BP291" s="4">
        <v>42568</v>
      </c>
      <c r="BQ291" s="3">
        <f t="shared" si="46"/>
        <v>90</v>
      </c>
      <c r="BR291" s="4">
        <v>42859</v>
      </c>
      <c r="BS291" s="3">
        <f t="shared" si="48"/>
        <v>381</v>
      </c>
      <c r="BX291" s="18"/>
      <c r="BY291" s="21"/>
    </row>
    <row r="292" spans="1:77" s="2" customFormat="1" x14ac:dyDescent="0.15">
      <c r="A292" s="2">
        <v>327</v>
      </c>
      <c r="B292" s="1">
        <v>316</v>
      </c>
      <c r="C292" s="9">
        <v>22050370</v>
      </c>
      <c r="D292" s="4">
        <v>42480</v>
      </c>
      <c r="E292" s="2">
        <v>3</v>
      </c>
      <c r="F292" s="4">
        <v>22855</v>
      </c>
      <c r="H292" s="2">
        <v>1</v>
      </c>
      <c r="I292" s="2">
        <v>1</v>
      </c>
      <c r="J292" s="4">
        <v>35431</v>
      </c>
      <c r="L292" s="2">
        <v>2</v>
      </c>
      <c r="S292" s="2">
        <v>3</v>
      </c>
      <c r="T292" s="2">
        <v>0</v>
      </c>
      <c r="U292" s="2">
        <v>2</v>
      </c>
      <c r="V292" s="2" t="s">
        <v>110</v>
      </c>
      <c r="W292" s="2">
        <v>0</v>
      </c>
      <c r="X292" s="2">
        <v>0</v>
      </c>
      <c r="Y292" s="2">
        <v>0</v>
      </c>
      <c r="Z292" s="2">
        <v>1</v>
      </c>
      <c r="AA292" s="2">
        <v>1</v>
      </c>
      <c r="AB292" s="2">
        <v>0</v>
      </c>
      <c r="AC292" s="2">
        <v>1</v>
      </c>
      <c r="AD292" s="2">
        <v>0</v>
      </c>
      <c r="AE292" s="2">
        <v>0</v>
      </c>
      <c r="AF292" s="2">
        <v>0</v>
      </c>
      <c r="AG292" s="2">
        <v>0</v>
      </c>
      <c r="AH292" s="2">
        <v>0</v>
      </c>
      <c r="AI292" s="2">
        <v>0</v>
      </c>
      <c r="AJ292" s="2">
        <v>0</v>
      </c>
      <c r="AK292" s="2">
        <v>1</v>
      </c>
      <c r="AL292" s="2">
        <v>0</v>
      </c>
      <c r="AM292" s="2">
        <v>0</v>
      </c>
      <c r="AN292" s="2">
        <v>0</v>
      </c>
      <c r="AO292" s="2">
        <v>0</v>
      </c>
      <c r="AP292" s="2">
        <v>0</v>
      </c>
      <c r="AQ292" s="2">
        <v>0</v>
      </c>
      <c r="AR292" s="2">
        <v>0</v>
      </c>
      <c r="AS292" s="2">
        <v>0</v>
      </c>
      <c r="AT292" s="2">
        <v>13.7</v>
      </c>
      <c r="AU292" s="2">
        <v>9100</v>
      </c>
      <c r="AV292" s="2">
        <v>56.4</v>
      </c>
      <c r="AX292" s="2">
        <v>4.4000000000000004</v>
      </c>
      <c r="AY292" s="2">
        <v>1.4</v>
      </c>
      <c r="AZ292" s="2">
        <v>46</v>
      </c>
      <c r="BA292" s="9" t="s">
        <v>860</v>
      </c>
      <c r="BB292" s="2">
        <v>0</v>
      </c>
      <c r="BC292" s="2">
        <v>1</v>
      </c>
      <c r="BD292" s="2">
        <v>0</v>
      </c>
      <c r="BE292" s="2">
        <v>1</v>
      </c>
      <c r="BF292" s="2">
        <v>0</v>
      </c>
      <c r="BG292" s="2">
        <v>0</v>
      </c>
      <c r="BH292" s="2">
        <v>0</v>
      </c>
      <c r="BI292" s="2">
        <v>0</v>
      </c>
      <c r="BK292" s="2">
        <v>0</v>
      </c>
      <c r="BL292" s="2">
        <v>0</v>
      </c>
      <c r="BM292" s="4"/>
      <c r="BN292" s="4">
        <v>42874</v>
      </c>
      <c r="BO292" s="4">
        <f t="shared" si="44"/>
        <v>42570</v>
      </c>
      <c r="BP292" s="4">
        <v>42570</v>
      </c>
      <c r="BQ292" s="3">
        <f t="shared" si="46"/>
        <v>90</v>
      </c>
      <c r="BR292" s="4">
        <v>42874</v>
      </c>
      <c r="BS292" s="3">
        <f t="shared" si="48"/>
        <v>394</v>
      </c>
      <c r="BX292" s="18"/>
      <c r="BY292" s="21"/>
    </row>
    <row r="293" spans="1:77" s="2" customFormat="1" x14ac:dyDescent="0.15">
      <c r="A293" s="2">
        <v>328</v>
      </c>
      <c r="B293" s="1">
        <v>317</v>
      </c>
      <c r="C293" s="9">
        <v>32658325</v>
      </c>
      <c r="D293" s="4">
        <v>42490</v>
      </c>
      <c r="E293" s="2">
        <v>3</v>
      </c>
      <c r="F293" s="4">
        <v>29227</v>
      </c>
      <c r="H293" s="2">
        <v>1</v>
      </c>
      <c r="I293" s="2">
        <v>1</v>
      </c>
      <c r="J293" s="4">
        <v>40179</v>
      </c>
      <c r="L293" s="2">
        <v>2</v>
      </c>
      <c r="S293" s="2">
        <v>3</v>
      </c>
      <c r="T293" s="2">
        <v>0</v>
      </c>
      <c r="U293" s="2">
        <v>2</v>
      </c>
      <c r="V293" s="2" t="s">
        <v>68</v>
      </c>
      <c r="W293" s="2">
        <v>1</v>
      </c>
      <c r="X293" s="2">
        <v>4</v>
      </c>
      <c r="Y293" s="2">
        <v>0</v>
      </c>
      <c r="Z293" s="2">
        <v>1</v>
      </c>
      <c r="AA293" s="2">
        <v>1</v>
      </c>
      <c r="AB293" s="2">
        <v>1</v>
      </c>
      <c r="AC293" s="2">
        <v>0</v>
      </c>
      <c r="AD293" s="2">
        <v>0</v>
      </c>
      <c r="AE293" s="2">
        <v>0</v>
      </c>
      <c r="AF293" s="2">
        <v>0</v>
      </c>
      <c r="AG293" s="2">
        <v>0</v>
      </c>
      <c r="AH293" s="2">
        <v>0</v>
      </c>
      <c r="AI293" s="2">
        <v>0</v>
      </c>
      <c r="AJ293" s="2">
        <v>0</v>
      </c>
      <c r="AK293" s="2">
        <v>1</v>
      </c>
      <c r="AL293" s="2">
        <v>0</v>
      </c>
      <c r="AM293" s="2">
        <v>0</v>
      </c>
      <c r="AN293" s="2">
        <v>0</v>
      </c>
      <c r="AO293" s="2">
        <v>0</v>
      </c>
      <c r="AP293" s="2">
        <v>0</v>
      </c>
      <c r="AQ293" s="2">
        <v>0</v>
      </c>
      <c r="AR293" s="2">
        <v>0</v>
      </c>
      <c r="AS293" s="2">
        <v>0</v>
      </c>
      <c r="AT293" s="2">
        <v>14.7</v>
      </c>
      <c r="AU293" s="2">
        <v>12500</v>
      </c>
      <c r="AV293" s="2">
        <v>76</v>
      </c>
      <c r="AX293" s="2">
        <v>3.1</v>
      </c>
      <c r="AY293" s="2">
        <v>2.5</v>
      </c>
      <c r="AZ293" s="2">
        <v>29</v>
      </c>
      <c r="BA293" s="9">
        <v>799</v>
      </c>
      <c r="BB293" s="2">
        <v>0</v>
      </c>
      <c r="BC293" s="2">
        <v>1</v>
      </c>
      <c r="BD293" s="2">
        <v>0</v>
      </c>
      <c r="BE293" s="2">
        <v>0</v>
      </c>
      <c r="BF293" s="2">
        <v>0</v>
      </c>
      <c r="BG293" s="2">
        <v>0</v>
      </c>
      <c r="BH293" s="2">
        <v>0</v>
      </c>
      <c r="BI293" s="2">
        <v>0</v>
      </c>
      <c r="BK293" s="2">
        <v>0</v>
      </c>
      <c r="BL293" s="2">
        <v>2</v>
      </c>
      <c r="BM293" s="4">
        <v>42700</v>
      </c>
      <c r="BN293" s="4">
        <v>42762</v>
      </c>
      <c r="BO293" s="4">
        <f t="shared" si="44"/>
        <v>42580</v>
      </c>
      <c r="BP293" s="4">
        <v>42580</v>
      </c>
      <c r="BQ293" s="3">
        <f t="shared" si="46"/>
        <v>90</v>
      </c>
      <c r="BR293" s="4">
        <v>42762</v>
      </c>
      <c r="BS293" s="3">
        <f t="shared" si="48"/>
        <v>272</v>
      </c>
      <c r="BV293" s="2" t="s">
        <v>684</v>
      </c>
      <c r="BX293" s="18"/>
      <c r="BY293" s="21"/>
    </row>
    <row r="294" spans="1:77" s="2" customFormat="1" x14ac:dyDescent="0.15">
      <c r="A294" s="2">
        <v>329</v>
      </c>
      <c r="B294" s="1">
        <v>318</v>
      </c>
      <c r="C294" s="9">
        <v>100584992</v>
      </c>
      <c r="D294" s="4">
        <v>42489</v>
      </c>
      <c r="E294" s="2">
        <v>3</v>
      </c>
      <c r="F294" s="4">
        <v>23460</v>
      </c>
      <c r="H294" s="2">
        <v>1</v>
      </c>
      <c r="I294" s="2">
        <v>1</v>
      </c>
      <c r="J294" s="4">
        <v>40909</v>
      </c>
      <c r="L294" s="2">
        <v>2</v>
      </c>
      <c r="S294" s="2">
        <v>3</v>
      </c>
      <c r="T294" s="2">
        <v>0</v>
      </c>
      <c r="U294" s="2">
        <v>3</v>
      </c>
      <c r="V294" s="2" t="s">
        <v>501</v>
      </c>
      <c r="W294" s="2">
        <v>0</v>
      </c>
      <c r="X294" s="2">
        <v>0</v>
      </c>
      <c r="Y294" s="2">
        <v>0</v>
      </c>
      <c r="Z294" s="2">
        <v>1</v>
      </c>
      <c r="AA294" s="2">
        <v>0</v>
      </c>
      <c r="AB294" s="2">
        <v>0</v>
      </c>
      <c r="AC294" s="2">
        <v>1</v>
      </c>
      <c r="AD294" s="2">
        <v>1</v>
      </c>
      <c r="AE294" s="2">
        <v>0</v>
      </c>
      <c r="AF294" s="2">
        <v>0</v>
      </c>
      <c r="AG294" s="2">
        <v>0</v>
      </c>
      <c r="AH294" s="2">
        <v>0</v>
      </c>
      <c r="AI294" s="2">
        <v>0</v>
      </c>
      <c r="AJ294" s="2">
        <v>1</v>
      </c>
      <c r="AK294" s="2">
        <v>0</v>
      </c>
      <c r="AL294" s="2">
        <v>0</v>
      </c>
      <c r="AM294" s="2">
        <v>0</v>
      </c>
      <c r="AN294" s="2">
        <v>0</v>
      </c>
      <c r="AO294" s="2">
        <v>0</v>
      </c>
      <c r="AP294" s="2">
        <v>0</v>
      </c>
      <c r="AQ294" s="2">
        <v>0</v>
      </c>
      <c r="AR294" s="2">
        <v>0</v>
      </c>
      <c r="AS294" s="2">
        <v>0</v>
      </c>
      <c r="AT294" s="2">
        <v>13.7</v>
      </c>
      <c r="AU294" s="2">
        <v>7600</v>
      </c>
      <c r="AV294" s="2">
        <v>66.7</v>
      </c>
      <c r="AX294" s="2">
        <v>4.5999999999999996</v>
      </c>
      <c r="AY294" s="2">
        <v>0.3</v>
      </c>
      <c r="AZ294" s="2">
        <v>25</v>
      </c>
      <c r="BA294" s="9" t="s">
        <v>862</v>
      </c>
      <c r="BB294" s="2">
        <v>1</v>
      </c>
      <c r="BC294" s="2">
        <v>1</v>
      </c>
      <c r="BD294" s="2">
        <v>0</v>
      </c>
      <c r="BE294" s="2">
        <v>1</v>
      </c>
      <c r="BF294" s="2">
        <v>1</v>
      </c>
      <c r="BG294" s="2">
        <v>0</v>
      </c>
      <c r="BH294" s="2">
        <v>0</v>
      </c>
      <c r="BI294" s="2">
        <v>0</v>
      </c>
      <c r="BK294" s="2">
        <v>0</v>
      </c>
      <c r="BL294" s="2">
        <v>0</v>
      </c>
      <c r="BM294" s="4"/>
      <c r="BN294" s="4">
        <v>42852</v>
      </c>
      <c r="BO294" s="4">
        <f t="shared" si="44"/>
        <v>42579</v>
      </c>
      <c r="BP294" s="4">
        <v>42579</v>
      </c>
      <c r="BQ294" s="3">
        <f t="shared" si="46"/>
        <v>90</v>
      </c>
      <c r="BR294" s="4">
        <v>42852</v>
      </c>
      <c r="BS294" s="3">
        <f t="shared" si="48"/>
        <v>363</v>
      </c>
      <c r="BV294" s="2" t="s">
        <v>685</v>
      </c>
      <c r="BX294" s="18"/>
      <c r="BY294" s="21"/>
    </row>
    <row r="295" spans="1:77" s="2" customFormat="1" x14ac:dyDescent="0.15">
      <c r="A295" s="2">
        <v>330</v>
      </c>
      <c r="B295" s="1">
        <v>319</v>
      </c>
      <c r="C295" s="9">
        <v>33302009</v>
      </c>
      <c r="D295" s="4">
        <v>42489</v>
      </c>
      <c r="E295" s="2">
        <v>3</v>
      </c>
      <c r="F295" s="4">
        <v>22984</v>
      </c>
      <c r="H295" s="2">
        <v>0</v>
      </c>
      <c r="I295" s="2">
        <v>0</v>
      </c>
      <c r="J295" s="4">
        <v>36892</v>
      </c>
      <c r="L295" s="2">
        <v>2</v>
      </c>
      <c r="S295" s="2">
        <v>3</v>
      </c>
      <c r="T295" s="2">
        <v>0</v>
      </c>
      <c r="U295" s="2">
        <v>1</v>
      </c>
      <c r="V295" s="2" t="s">
        <v>87</v>
      </c>
      <c r="W295" s="2">
        <v>0</v>
      </c>
      <c r="X295" s="2">
        <v>0</v>
      </c>
      <c r="Y295" s="2">
        <v>0</v>
      </c>
      <c r="Z295" s="2">
        <v>1</v>
      </c>
      <c r="AA295" s="2">
        <v>1</v>
      </c>
      <c r="AB295" s="2">
        <v>0</v>
      </c>
      <c r="AC295" s="2">
        <v>1</v>
      </c>
      <c r="AD295" s="2">
        <v>0</v>
      </c>
      <c r="AE295" s="2">
        <v>0</v>
      </c>
      <c r="AF295" s="2">
        <v>1</v>
      </c>
      <c r="AG295" s="2">
        <v>0</v>
      </c>
      <c r="AH295" s="2">
        <v>1</v>
      </c>
      <c r="AI295" s="2">
        <v>0</v>
      </c>
      <c r="AJ295" s="2">
        <v>0</v>
      </c>
      <c r="AK295" s="2">
        <v>0</v>
      </c>
      <c r="AL295" s="2">
        <v>0</v>
      </c>
      <c r="AM295" s="2">
        <v>0</v>
      </c>
      <c r="AN295" s="2">
        <v>1</v>
      </c>
      <c r="AO295" s="2">
        <v>0</v>
      </c>
      <c r="AP295" s="2">
        <v>0</v>
      </c>
      <c r="AQ295" s="2">
        <v>0</v>
      </c>
      <c r="AR295" s="2">
        <v>1</v>
      </c>
      <c r="AS295" s="2">
        <v>0</v>
      </c>
      <c r="AT295" s="2">
        <v>12.1</v>
      </c>
      <c r="AU295" s="2">
        <v>13200</v>
      </c>
      <c r="AV295" s="2">
        <v>66</v>
      </c>
      <c r="AX295" s="2">
        <v>3.6</v>
      </c>
      <c r="AY295" s="2">
        <v>3.2</v>
      </c>
      <c r="BA295" s="9">
        <v>250</v>
      </c>
      <c r="BB295" s="2">
        <v>1</v>
      </c>
      <c r="BC295" s="2">
        <v>0</v>
      </c>
      <c r="BD295" s="2">
        <v>1</v>
      </c>
      <c r="BE295" s="2">
        <v>0</v>
      </c>
      <c r="BF295" s="2">
        <v>0</v>
      </c>
      <c r="BG295" s="2">
        <v>0</v>
      </c>
      <c r="BH295" s="2">
        <v>0</v>
      </c>
      <c r="BI295" s="2">
        <v>0</v>
      </c>
      <c r="BK295" s="2">
        <v>0</v>
      </c>
      <c r="BL295" s="2">
        <v>1</v>
      </c>
      <c r="BM295" s="4">
        <v>42705</v>
      </c>
      <c r="BN295" s="4">
        <v>42790</v>
      </c>
      <c r="BO295" s="4">
        <f t="shared" si="44"/>
        <v>42579</v>
      </c>
      <c r="BP295" s="4">
        <v>42579</v>
      </c>
      <c r="BQ295" s="3">
        <f t="shared" si="46"/>
        <v>90</v>
      </c>
      <c r="BR295" s="4">
        <v>42790</v>
      </c>
      <c r="BS295" s="3">
        <f t="shared" si="48"/>
        <v>301</v>
      </c>
      <c r="BX295" s="18"/>
      <c r="BY295" s="21"/>
    </row>
    <row r="296" spans="1:77" s="2" customFormat="1" x14ac:dyDescent="0.15">
      <c r="A296" s="2">
        <v>331</v>
      </c>
      <c r="B296" s="1">
        <v>321</v>
      </c>
      <c r="C296" s="9">
        <v>100595622</v>
      </c>
      <c r="D296" s="4">
        <v>42500</v>
      </c>
      <c r="E296" s="2">
        <v>3</v>
      </c>
      <c r="F296" s="4">
        <v>27940</v>
      </c>
      <c r="H296" s="2">
        <v>1</v>
      </c>
      <c r="I296" s="2">
        <v>0</v>
      </c>
      <c r="J296" s="4">
        <v>36892</v>
      </c>
      <c r="L296" s="2">
        <v>2</v>
      </c>
      <c r="S296" s="2">
        <v>2</v>
      </c>
      <c r="T296" s="2">
        <v>0</v>
      </c>
      <c r="U296" s="2">
        <v>1</v>
      </c>
      <c r="V296" s="2" t="s">
        <v>115</v>
      </c>
      <c r="W296" s="2">
        <v>1</v>
      </c>
      <c r="X296" s="2">
        <v>1</v>
      </c>
      <c r="Y296" s="2">
        <v>0</v>
      </c>
      <c r="Z296" s="2">
        <v>1</v>
      </c>
      <c r="AA296" s="2">
        <v>1</v>
      </c>
      <c r="AB296" s="2">
        <v>1</v>
      </c>
      <c r="AC296" s="2">
        <v>0</v>
      </c>
      <c r="AD296" s="2">
        <v>0</v>
      </c>
      <c r="AE296" s="2">
        <v>0</v>
      </c>
      <c r="AF296" s="2">
        <v>0</v>
      </c>
      <c r="AG296" s="2">
        <v>0</v>
      </c>
      <c r="AH296" s="2">
        <v>0</v>
      </c>
      <c r="AI296" s="2">
        <v>0</v>
      </c>
      <c r="AJ296" s="2">
        <v>0</v>
      </c>
      <c r="AK296" s="2">
        <v>0</v>
      </c>
      <c r="AL296" s="2">
        <v>0</v>
      </c>
      <c r="AM296" s="2">
        <v>0</v>
      </c>
      <c r="AN296" s="2">
        <v>0</v>
      </c>
      <c r="AO296" s="2">
        <v>0</v>
      </c>
      <c r="AP296" s="2">
        <v>0</v>
      </c>
      <c r="AQ296" s="2">
        <v>0</v>
      </c>
      <c r="AR296" s="2">
        <v>0</v>
      </c>
      <c r="AS296" s="2">
        <v>0</v>
      </c>
      <c r="AT296" s="2">
        <v>13.1</v>
      </c>
      <c r="AU296" s="2">
        <v>7800</v>
      </c>
      <c r="AV296" s="2">
        <v>63</v>
      </c>
      <c r="AX296" s="2">
        <v>4.4000000000000004</v>
      </c>
      <c r="AY296" s="2">
        <v>0.5</v>
      </c>
      <c r="AZ296" s="2">
        <v>7</v>
      </c>
      <c r="BA296" s="9">
        <v>214</v>
      </c>
      <c r="BB296" s="2">
        <v>1</v>
      </c>
      <c r="BC296" s="2">
        <v>1</v>
      </c>
      <c r="BD296" s="2">
        <v>0</v>
      </c>
      <c r="BE296" s="2">
        <v>0</v>
      </c>
      <c r="BF296" s="2">
        <v>0</v>
      </c>
      <c r="BG296" s="2">
        <v>0</v>
      </c>
      <c r="BH296" s="2">
        <v>0</v>
      </c>
      <c r="BI296" s="2">
        <v>0</v>
      </c>
      <c r="BK296" s="2">
        <v>0</v>
      </c>
      <c r="BL296" s="2">
        <v>0</v>
      </c>
      <c r="BM296" s="4"/>
      <c r="BN296" s="4">
        <v>42593</v>
      </c>
      <c r="BO296" s="4">
        <f t="shared" si="44"/>
        <v>42590</v>
      </c>
      <c r="BP296" s="4">
        <v>42590</v>
      </c>
      <c r="BQ296" s="3">
        <f t="shared" si="46"/>
        <v>90</v>
      </c>
      <c r="BR296" s="4">
        <v>42593</v>
      </c>
      <c r="BS296" s="3">
        <f t="shared" si="48"/>
        <v>93</v>
      </c>
      <c r="BV296" s="2" t="s">
        <v>686</v>
      </c>
      <c r="BX296" s="18"/>
      <c r="BY296" s="21"/>
    </row>
    <row r="297" spans="1:77" s="2" customFormat="1" x14ac:dyDescent="0.15">
      <c r="A297" s="2">
        <v>332</v>
      </c>
      <c r="B297" s="1">
        <v>322</v>
      </c>
      <c r="C297" s="9">
        <v>28492741</v>
      </c>
      <c r="D297" s="4">
        <v>42503</v>
      </c>
      <c r="E297" s="2">
        <v>3</v>
      </c>
      <c r="F297" s="4">
        <v>34733</v>
      </c>
      <c r="H297" s="2">
        <v>1</v>
      </c>
      <c r="I297" s="2">
        <v>0</v>
      </c>
      <c r="J297" s="4">
        <v>41275</v>
      </c>
      <c r="L297" s="2">
        <v>2</v>
      </c>
      <c r="S297" s="2">
        <v>3</v>
      </c>
      <c r="T297" s="2">
        <v>0</v>
      </c>
      <c r="U297" s="2">
        <v>1</v>
      </c>
      <c r="V297" s="2" t="s">
        <v>115</v>
      </c>
      <c r="W297" s="2">
        <v>0</v>
      </c>
      <c r="X297" s="2">
        <v>0</v>
      </c>
      <c r="Y297" s="2">
        <v>0</v>
      </c>
      <c r="Z297" s="2">
        <v>1</v>
      </c>
      <c r="AA297" s="2">
        <v>0</v>
      </c>
      <c r="AB297" s="2">
        <v>0</v>
      </c>
      <c r="AC297" s="2">
        <v>0</v>
      </c>
      <c r="AD297" s="2">
        <v>0</v>
      </c>
      <c r="AE297" s="2">
        <v>0</v>
      </c>
      <c r="AF297" s="2">
        <v>0</v>
      </c>
      <c r="AG297" s="2">
        <v>0</v>
      </c>
      <c r="AH297" s="2">
        <v>1</v>
      </c>
      <c r="AI297" s="2">
        <v>0</v>
      </c>
      <c r="AJ297" s="2">
        <v>0</v>
      </c>
      <c r="AK297" s="2">
        <v>1</v>
      </c>
      <c r="AL297" s="2">
        <v>0</v>
      </c>
      <c r="AM297" s="2">
        <v>0</v>
      </c>
      <c r="AN297" s="2">
        <v>0</v>
      </c>
      <c r="AO297" s="2">
        <v>0</v>
      </c>
      <c r="AP297" s="2">
        <v>0</v>
      </c>
      <c r="AQ297" s="2">
        <v>0</v>
      </c>
      <c r="AR297" s="2">
        <v>0</v>
      </c>
      <c r="AS297" s="2">
        <v>0</v>
      </c>
      <c r="AT297" s="2">
        <v>13.7</v>
      </c>
      <c r="AU297" s="2">
        <v>7800</v>
      </c>
      <c r="AV297" s="2">
        <v>70.900000000000006</v>
      </c>
      <c r="AX297" s="2">
        <v>4.0999999999999996</v>
      </c>
      <c r="AY297" s="2">
        <v>0.4</v>
      </c>
      <c r="BA297" s="9">
        <v>1000</v>
      </c>
      <c r="BB297" s="2">
        <v>1</v>
      </c>
      <c r="BC297" s="2">
        <v>1</v>
      </c>
      <c r="BD297" s="2">
        <v>1</v>
      </c>
      <c r="BE297" s="2">
        <v>0</v>
      </c>
      <c r="BF297" s="2">
        <v>0</v>
      </c>
      <c r="BG297" s="2">
        <v>0</v>
      </c>
      <c r="BH297" s="2">
        <v>0</v>
      </c>
      <c r="BI297" s="2">
        <v>0</v>
      </c>
      <c r="BK297" s="2">
        <v>0</v>
      </c>
      <c r="BL297" s="2">
        <v>0</v>
      </c>
      <c r="BM297" s="4"/>
      <c r="BN297" s="4">
        <v>42867</v>
      </c>
      <c r="BO297" s="4">
        <f t="shared" si="44"/>
        <v>42593</v>
      </c>
      <c r="BP297" s="4">
        <v>42593</v>
      </c>
      <c r="BQ297" s="3">
        <f t="shared" si="46"/>
        <v>90</v>
      </c>
      <c r="BR297" s="4">
        <v>42867</v>
      </c>
      <c r="BS297" s="3">
        <f t="shared" si="48"/>
        <v>364</v>
      </c>
      <c r="BX297" s="18"/>
      <c r="BY297" s="21"/>
    </row>
    <row r="298" spans="1:77" s="2" customFormat="1" x14ac:dyDescent="0.15">
      <c r="A298" s="2">
        <v>333</v>
      </c>
      <c r="B298" s="1">
        <v>324</v>
      </c>
      <c r="C298" s="8">
        <v>19879860</v>
      </c>
      <c r="D298" s="4">
        <v>42503</v>
      </c>
      <c r="E298" s="2">
        <v>3</v>
      </c>
      <c r="F298" s="4">
        <v>32135</v>
      </c>
      <c r="H298" s="2">
        <v>1</v>
      </c>
      <c r="I298" s="2">
        <v>0</v>
      </c>
      <c r="J298" s="4">
        <v>41883</v>
      </c>
      <c r="L298" s="2">
        <v>2</v>
      </c>
      <c r="S298" s="2">
        <v>3</v>
      </c>
      <c r="T298" s="2">
        <v>0</v>
      </c>
      <c r="U298" s="2">
        <v>1</v>
      </c>
      <c r="V298" s="2" t="s">
        <v>239</v>
      </c>
      <c r="W298" s="2">
        <v>0</v>
      </c>
      <c r="X298" s="2">
        <v>0</v>
      </c>
      <c r="Y298" s="2">
        <v>0</v>
      </c>
      <c r="Z298" s="2">
        <v>1</v>
      </c>
      <c r="AA298" s="2">
        <v>1</v>
      </c>
      <c r="AB298" s="2">
        <v>0</v>
      </c>
      <c r="AC298" s="2">
        <v>1</v>
      </c>
      <c r="AD298" s="2">
        <v>0</v>
      </c>
      <c r="AE298" s="2">
        <v>0</v>
      </c>
      <c r="AF298" s="2">
        <v>0</v>
      </c>
      <c r="AG298" s="2">
        <v>0</v>
      </c>
      <c r="AH298" s="2">
        <v>0</v>
      </c>
      <c r="AI298" s="2">
        <v>0</v>
      </c>
      <c r="AJ298" s="2">
        <v>0</v>
      </c>
      <c r="AK298" s="2">
        <v>0</v>
      </c>
      <c r="AL298" s="2">
        <v>0</v>
      </c>
      <c r="AM298" s="2">
        <v>0</v>
      </c>
      <c r="AN298" s="2">
        <v>0</v>
      </c>
      <c r="AO298" s="2">
        <v>0</v>
      </c>
      <c r="AP298" s="2">
        <v>0</v>
      </c>
      <c r="AQ298" s="2">
        <v>0</v>
      </c>
      <c r="AR298" s="2">
        <v>0</v>
      </c>
      <c r="AS298" s="2">
        <v>0</v>
      </c>
      <c r="AT298" s="2">
        <v>11.5</v>
      </c>
      <c r="AU298" s="2">
        <v>6200</v>
      </c>
      <c r="AV298" s="2">
        <v>62.8</v>
      </c>
      <c r="AX298" s="2">
        <v>4.5</v>
      </c>
      <c r="AY298" s="2">
        <v>1E-3</v>
      </c>
      <c r="AZ298" s="2">
        <v>7</v>
      </c>
      <c r="BA298" s="9" t="s">
        <v>680</v>
      </c>
      <c r="BB298" s="2">
        <v>1</v>
      </c>
      <c r="BC298" s="2">
        <v>1</v>
      </c>
      <c r="BD298" s="2">
        <v>0</v>
      </c>
      <c r="BE298" s="2">
        <v>0</v>
      </c>
      <c r="BF298" s="2">
        <v>0</v>
      </c>
      <c r="BG298" s="2">
        <v>0</v>
      </c>
      <c r="BH298" s="2">
        <v>0</v>
      </c>
      <c r="BI298" s="2">
        <v>0</v>
      </c>
      <c r="BK298" s="2">
        <v>0</v>
      </c>
      <c r="BL298" s="2">
        <v>0</v>
      </c>
      <c r="BM298" s="4"/>
      <c r="BN298" s="4">
        <v>42866</v>
      </c>
      <c r="BO298" s="4">
        <f t="shared" si="44"/>
        <v>42593</v>
      </c>
      <c r="BP298" s="4">
        <v>42593</v>
      </c>
      <c r="BQ298" s="3">
        <f t="shared" si="46"/>
        <v>90</v>
      </c>
      <c r="BR298" s="4">
        <v>42866</v>
      </c>
      <c r="BS298" s="3">
        <f t="shared" si="48"/>
        <v>363</v>
      </c>
      <c r="BV298" s="2" t="s">
        <v>687</v>
      </c>
      <c r="BX298" s="18"/>
      <c r="BY298" s="21"/>
    </row>
    <row r="299" spans="1:77" s="2" customFormat="1" x14ac:dyDescent="0.15">
      <c r="A299" s="2">
        <v>334</v>
      </c>
      <c r="B299" s="1">
        <v>331</v>
      </c>
      <c r="C299" s="9">
        <v>100309067</v>
      </c>
      <c r="D299" s="4">
        <v>42541</v>
      </c>
      <c r="E299" s="2">
        <v>3</v>
      </c>
      <c r="F299" s="4">
        <v>31472</v>
      </c>
      <c r="H299" s="2">
        <v>1</v>
      </c>
      <c r="I299" s="2">
        <v>0</v>
      </c>
      <c r="J299" s="4">
        <v>40179</v>
      </c>
      <c r="L299" s="2">
        <v>2</v>
      </c>
      <c r="S299" s="2">
        <v>3</v>
      </c>
      <c r="T299" s="2">
        <v>0</v>
      </c>
      <c r="U299" s="2">
        <v>2</v>
      </c>
      <c r="V299" s="2" t="s">
        <v>68</v>
      </c>
      <c r="W299" s="2">
        <v>0</v>
      </c>
      <c r="X299" s="2">
        <v>0</v>
      </c>
      <c r="Y299" s="2">
        <v>0</v>
      </c>
      <c r="Z299" s="2">
        <v>1</v>
      </c>
      <c r="AA299" s="2">
        <v>1</v>
      </c>
      <c r="AB299" s="2">
        <v>0</v>
      </c>
      <c r="AC299" s="2">
        <v>1</v>
      </c>
      <c r="AD299" s="2">
        <v>0</v>
      </c>
      <c r="AE299" s="2">
        <v>0</v>
      </c>
      <c r="AF299" s="2">
        <v>0</v>
      </c>
      <c r="AG299" s="2">
        <v>0</v>
      </c>
      <c r="AH299" s="2">
        <v>1</v>
      </c>
      <c r="AI299" s="2">
        <v>0</v>
      </c>
      <c r="AJ299" s="2">
        <v>0</v>
      </c>
      <c r="AK299" s="2">
        <v>0</v>
      </c>
      <c r="AL299" s="2">
        <v>0</v>
      </c>
      <c r="AM299" s="2">
        <v>1</v>
      </c>
      <c r="AN299" s="2">
        <v>0</v>
      </c>
      <c r="AO299" s="2">
        <v>0</v>
      </c>
      <c r="AP299" s="2">
        <v>0</v>
      </c>
      <c r="AQ299" s="2">
        <v>0</v>
      </c>
      <c r="AR299" s="2">
        <v>0</v>
      </c>
      <c r="AS299" s="2">
        <v>0</v>
      </c>
      <c r="AT299" s="2">
        <v>14.8</v>
      </c>
      <c r="AU299" s="2">
        <v>11100</v>
      </c>
      <c r="AV299" s="2">
        <v>74</v>
      </c>
      <c r="AX299" s="2">
        <v>4.4000000000000004</v>
      </c>
      <c r="AY299" s="2">
        <v>0.5</v>
      </c>
      <c r="AZ299" s="2">
        <v>13</v>
      </c>
      <c r="BA299" s="9" t="s">
        <v>860</v>
      </c>
      <c r="BB299" s="2">
        <v>0</v>
      </c>
      <c r="BC299" s="2">
        <v>1</v>
      </c>
      <c r="BD299" s="2">
        <v>0</v>
      </c>
      <c r="BE299" s="2">
        <v>1</v>
      </c>
      <c r="BF299" s="2">
        <v>0</v>
      </c>
      <c r="BG299" s="2">
        <v>0</v>
      </c>
      <c r="BH299" s="2">
        <v>0</v>
      </c>
      <c r="BI299" s="2">
        <v>0</v>
      </c>
      <c r="BK299" s="2">
        <v>0</v>
      </c>
      <c r="BL299" s="2">
        <v>0</v>
      </c>
      <c r="BM299" s="4"/>
      <c r="BN299" s="4">
        <v>42871</v>
      </c>
      <c r="BO299" s="4">
        <f t="shared" si="44"/>
        <v>42631</v>
      </c>
      <c r="BP299" s="4">
        <v>42631</v>
      </c>
      <c r="BQ299" s="3">
        <f t="shared" si="46"/>
        <v>90</v>
      </c>
      <c r="BR299" s="4">
        <v>42871</v>
      </c>
      <c r="BS299" s="3">
        <f t="shared" si="48"/>
        <v>330</v>
      </c>
      <c r="BV299" s="2" t="s">
        <v>688</v>
      </c>
      <c r="BX299" s="18"/>
      <c r="BY299" s="21"/>
    </row>
    <row r="300" spans="1:77" s="2" customFormat="1" x14ac:dyDescent="0.15">
      <c r="A300" s="2">
        <v>335</v>
      </c>
      <c r="B300" s="1">
        <v>340</v>
      </c>
      <c r="C300" s="9">
        <v>100549110</v>
      </c>
      <c r="D300" s="4">
        <v>42564</v>
      </c>
      <c r="E300" s="2">
        <v>3</v>
      </c>
      <c r="F300" s="4">
        <v>34216</v>
      </c>
      <c r="H300" s="2">
        <v>1</v>
      </c>
      <c r="I300" s="2">
        <v>0</v>
      </c>
      <c r="J300" s="4">
        <v>41275</v>
      </c>
      <c r="L300" s="2">
        <v>2</v>
      </c>
      <c r="S300" s="2">
        <v>3</v>
      </c>
      <c r="T300" s="2">
        <v>0</v>
      </c>
      <c r="U300" s="2">
        <v>2</v>
      </c>
      <c r="V300" s="2" t="s">
        <v>68</v>
      </c>
      <c r="W300" s="2">
        <v>0</v>
      </c>
      <c r="X300" s="2">
        <v>0</v>
      </c>
      <c r="Y300" s="2">
        <v>0</v>
      </c>
      <c r="Z300" s="2">
        <v>1</v>
      </c>
      <c r="AA300" s="2">
        <v>1</v>
      </c>
      <c r="AB300" s="2">
        <v>0</v>
      </c>
      <c r="AC300" s="2">
        <v>1</v>
      </c>
      <c r="AD300" s="2">
        <v>0</v>
      </c>
      <c r="AE300" s="2">
        <v>0</v>
      </c>
      <c r="AF300" s="2">
        <v>0</v>
      </c>
      <c r="AG300" s="2">
        <v>0</v>
      </c>
      <c r="AH300" s="2">
        <v>1</v>
      </c>
      <c r="AI300" s="2">
        <v>0</v>
      </c>
      <c r="AJ300" s="2">
        <v>1</v>
      </c>
      <c r="AK300" s="2">
        <v>0</v>
      </c>
      <c r="AL300" s="2">
        <v>0</v>
      </c>
      <c r="AM300" s="2">
        <v>0</v>
      </c>
      <c r="AN300" s="2">
        <v>0</v>
      </c>
      <c r="AO300" s="2">
        <v>0</v>
      </c>
      <c r="AP300" s="2">
        <v>0</v>
      </c>
      <c r="AQ300" s="2">
        <v>0</v>
      </c>
      <c r="AR300" s="2">
        <v>0</v>
      </c>
      <c r="AS300" s="2">
        <v>0</v>
      </c>
      <c r="AY300" s="2">
        <v>2.5</v>
      </c>
      <c r="BA300" s="9">
        <v>551</v>
      </c>
      <c r="BB300" s="2">
        <v>0</v>
      </c>
      <c r="BC300" s="2">
        <v>0</v>
      </c>
      <c r="BH300" s="2">
        <v>0</v>
      </c>
      <c r="BK300" s="2">
        <v>0</v>
      </c>
      <c r="BM300" s="4"/>
      <c r="BN300" s="4">
        <v>42951</v>
      </c>
      <c r="BO300" s="4">
        <f t="shared" si="44"/>
        <v>42654</v>
      </c>
      <c r="BP300" s="4">
        <v>42654</v>
      </c>
      <c r="BQ300" s="3">
        <f t="shared" ref="BQ300:BQ331" si="49">(BP300-D300)</f>
        <v>90</v>
      </c>
      <c r="BS300" s="3"/>
      <c r="BV300" s="2" t="s">
        <v>689</v>
      </c>
      <c r="BX300" s="18"/>
      <c r="BY300" s="21"/>
    </row>
    <row r="301" spans="1:77" s="2" customFormat="1" ht="14.25" customHeight="1" x14ac:dyDescent="0.15">
      <c r="A301" s="2">
        <v>336</v>
      </c>
      <c r="B301" s="1">
        <v>343</v>
      </c>
      <c r="C301" s="9">
        <v>39487962</v>
      </c>
      <c r="D301" s="4">
        <v>42569</v>
      </c>
      <c r="E301" s="2">
        <v>3</v>
      </c>
      <c r="F301" s="4">
        <v>23887</v>
      </c>
      <c r="H301" s="2">
        <v>0</v>
      </c>
      <c r="I301" s="2">
        <v>0</v>
      </c>
      <c r="J301" s="4">
        <v>42461</v>
      </c>
      <c r="L301" s="2">
        <v>2</v>
      </c>
      <c r="S301" s="2">
        <v>3</v>
      </c>
      <c r="T301" s="2">
        <v>0</v>
      </c>
      <c r="U301" s="2">
        <v>3</v>
      </c>
      <c r="V301" s="2" t="s">
        <v>501</v>
      </c>
      <c r="W301" s="2">
        <v>0</v>
      </c>
      <c r="X301" s="2">
        <v>0</v>
      </c>
      <c r="Y301" s="2">
        <v>0</v>
      </c>
      <c r="Z301" s="2">
        <v>1</v>
      </c>
      <c r="AA301" s="2">
        <v>1</v>
      </c>
      <c r="AB301" s="2">
        <v>0</v>
      </c>
      <c r="AC301" s="2">
        <v>1</v>
      </c>
      <c r="AD301" s="2">
        <v>1</v>
      </c>
      <c r="AE301" s="2">
        <v>0</v>
      </c>
      <c r="AF301" s="2">
        <v>0</v>
      </c>
      <c r="AG301" s="2">
        <v>0</v>
      </c>
      <c r="AH301" s="2">
        <v>0</v>
      </c>
      <c r="AI301" s="2">
        <v>0</v>
      </c>
      <c r="AJ301" s="2">
        <v>0</v>
      </c>
      <c r="AK301" s="2">
        <v>0</v>
      </c>
      <c r="AL301" s="2">
        <v>0</v>
      </c>
      <c r="AM301" s="2">
        <v>0</v>
      </c>
      <c r="AN301" s="2">
        <v>0</v>
      </c>
      <c r="AO301" s="2">
        <v>0</v>
      </c>
      <c r="AP301" s="2">
        <v>0</v>
      </c>
      <c r="AQ301" s="2">
        <v>0</v>
      </c>
      <c r="AR301" s="2">
        <v>0</v>
      </c>
      <c r="AS301" s="2">
        <v>0</v>
      </c>
      <c r="AT301" s="2">
        <v>14.2</v>
      </c>
      <c r="AU301" s="2">
        <v>6000</v>
      </c>
      <c r="AX301" s="2">
        <v>4.5999999999999996</v>
      </c>
      <c r="AY301" s="2">
        <v>2.2000000000000002</v>
      </c>
      <c r="BA301" s="9">
        <v>601</v>
      </c>
      <c r="BB301" s="2">
        <v>0</v>
      </c>
      <c r="BC301" s="2">
        <v>1</v>
      </c>
      <c r="BD301" s="2">
        <v>0</v>
      </c>
      <c r="BE301" s="2">
        <v>1</v>
      </c>
      <c r="BF301" s="2">
        <v>0</v>
      </c>
      <c r="BG301" s="2">
        <v>0</v>
      </c>
      <c r="BH301" s="2">
        <v>0</v>
      </c>
      <c r="BI301" s="2">
        <v>0</v>
      </c>
      <c r="BK301" s="2">
        <v>0</v>
      </c>
      <c r="BL301" s="2">
        <v>1</v>
      </c>
      <c r="BM301" s="4">
        <v>42838</v>
      </c>
      <c r="BN301" s="4">
        <v>42874</v>
      </c>
      <c r="BO301" s="4">
        <f t="shared" si="44"/>
        <v>42659</v>
      </c>
      <c r="BP301" s="4">
        <v>42659</v>
      </c>
      <c r="BQ301" s="3">
        <f t="shared" si="49"/>
        <v>90</v>
      </c>
      <c r="BR301" s="4">
        <v>42874</v>
      </c>
      <c r="BS301" s="3">
        <f t="shared" ref="BS301:BS313" si="50">(BR301-D301)</f>
        <v>305</v>
      </c>
      <c r="BX301" s="18"/>
      <c r="BY301" s="21"/>
    </row>
    <row r="302" spans="1:77" s="2" customFormat="1" x14ac:dyDescent="0.15">
      <c r="A302" s="2">
        <v>337</v>
      </c>
      <c r="B302" s="2">
        <v>344</v>
      </c>
      <c r="C302" s="9">
        <v>40518401</v>
      </c>
      <c r="D302" s="4">
        <v>42566</v>
      </c>
      <c r="E302" s="2">
        <v>3</v>
      </c>
      <c r="F302" s="4">
        <v>30787</v>
      </c>
      <c r="H302" s="2">
        <v>0</v>
      </c>
      <c r="I302" s="2">
        <v>0</v>
      </c>
      <c r="J302" s="4">
        <v>42461</v>
      </c>
      <c r="L302" s="2">
        <v>2</v>
      </c>
      <c r="S302" s="2">
        <v>1</v>
      </c>
      <c r="T302" s="2">
        <v>0</v>
      </c>
      <c r="U302" s="2">
        <v>3</v>
      </c>
      <c r="V302" s="2" t="s">
        <v>286</v>
      </c>
      <c r="W302" s="2">
        <v>0</v>
      </c>
      <c r="X302" s="2">
        <v>0</v>
      </c>
      <c r="Y302" s="2">
        <v>0</v>
      </c>
      <c r="Z302" s="2">
        <v>1</v>
      </c>
      <c r="AA302" s="2">
        <v>1</v>
      </c>
      <c r="AB302" s="2">
        <v>0</v>
      </c>
      <c r="AC302" s="2">
        <v>0</v>
      </c>
      <c r="AD302" s="2">
        <v>1</v>
      </c>
      <c r="AE302" s="2">
        <v>0</v>
      </c>
      <c r="AF302" s="2">
        <v>0</v>
      </c>
      <c r="AG302" s="2">
        <v>0</v>
      </c>
      <c r="AH302" s="2">
        <v>0</v>
      </c>
      <c r="AI302" s="2">
        <v>0</v>
      </c>
      <c r="AJ302" s="2">
        <v>0</v>
      </c>
      <c r="AK302" s="2">
        <v>0</v>
      </c>
      <c r="AL302" s="2">
        <v>0</v>
      </c>
      <c r="AM302" s="2">
        <v>0</v>
      </c>
      <c r="AN302" s="2">
        <v>0</v>
      </c>
      <c r="AO302" s="2">
        <v>0</v>
      </c>
      <c r="AP302" s="2">
        <v>0</v>
      </c>
      <c r="AQ302" s="2">
        <v>0</v>
      </c>
      <c r="AR302" s="2">
        <v>0</v>
      </c>
      <c r="AS302" s="2">
        <v>0</v>
      </c>
      <c r="AT302" s="2">
        <v>15.2</v>
      </c>
      <c r="AU302" s="2">
        <v>6900</v>
      </c>
      <c r="AV302" s="2">
        <v>66.099999999999994</v>
      </c>
      <c r="AX302" s="2">
        <v>4.5</v>
      </c>
      <c r="AY302" s="2">
        <v>0.2</v>
      </c>
      <c r="AZ302" s="2">
        <v>4</v>
      </c>
      <c r="BA302" s="9">
        <v>497</v>
      </c>
      <c r="BB302" s="2">
        <v>0</v>
      </c>
      <c r="BC302" s="2">
        <v>0</v>
      </c>
      <c r="BD302" s="2">
        <v>0</v>
      </c>
      <c r="BE302" s="2">
        <v>0</v>
      </c>
      <c r="BF302" s="2">
        <v>0</v>
      </c>
      <c r="BG302" s="2">
        <v>0</v>
      </c>
      <c r="BH302" s="2">
        <v>0</v>
      </c>
      <c r="BI302" s="2">
        <v>0</v>
      </c>
      <c r="BK302" s="2">
        <v>0</v>
      </c>
      <c r="BL302" s="2">
        <v>0</v>
      </c>
      <c r="BM302" s="4"/>
      <c r="BN302" s="4">
        <v>42858</v>
      </c>
      <c r="BO302" s="4">
        <f t="shared" si="44"/>
        <v>42656</v>
      </c>
      <c r="BP302" s="4">
        <v>42656</v>
      </c>
      <c r="BQ302" s="3">
        <f t="shared" si="49"/>
        <v>90</v>
      </c>
      <c r="BR302" s="4">
        <v>42858</v>
      </c>
      <c r="BS302" s="3">
        <f t="shared" si="50"/>
        <v>292</v>
      </c>
      <c r="BV302" s="2" t="s">
        <v>690</v>
      </c>
      <c r="BX302" s="18"/>
      <c r="BY302" s="21"/>
    </row>
    <row r="303" spans="1:77" s="2" customFormat="1" x14ac:dyDescent="0.15">
      <c r="A303" s="2">
        <v>338</v>
      </c>
      <c r="B303" s="2">
        <v>346</v>
      </c>
      <c r="C303" s="9">
        <v>32305258</v>
      </c>
      <c r="D303" s="4">
        <v>42578</v>
      </c>
      <c r="E303" s="2">
        <v>3</v>
      </c>
      <c r="F303" s="4">
        <v>30230</v>
      </c>
      <c r="H303" s="2">
        <v>0</v>
      </c>
      <c r="I303" s="2">
        <v>1</v>
      </c>
      <c r="J303" s="4">
        <v>39448</v>
      </c>
      <c r="L303" s="2">
        <v>2</v>
      </c>
      <c r="S303" s="2">
        <v>3</v>
      </c>
      <c r="T303" s="2">
        <v>0</v>
      </c>
      <c r="U303" s="2">
        <v>3</v>
      </c>
      <c r="V303" s="2" t="s">
        <v>540</v>
      </c>
      <c r="W303" s="2">
        <v>0</v>
      </c>
      <c r="X303" s="2">
        <v>0</v>
      </c>
      <c r="Y303" s="2">
        <v>0</v>
      </c>
      <c r="Z303" s="2">
        <v>1</v>
      </c>
      <c r="AA303" s="2">
        <v>0</v>
      </c>
      <c r="AB303" s="2">
        <v>0</v>
      </c>
      <c r="AC303" s="2">
        <v>1</v>
      </c>
      <c r="AD303" s="2">
        <v>0</v>
      </c>
      <c r="AE303" s="2">
        <v>1</v>
      </c>
      <c r="AF303" s="2">
        <v>0</v>
      </c>
      <c r="AG303" s="2">
        <v>0</v>
      </c>
      <c r="AH303" s="2">
        <v>0</v>
      </c>
      <c r="AI303" s="2">
        <v>0</v>
      </c>
      <c r="AJ303" s="2">
        <v>0</v>
      </c>
      <c r="AK303" s="2">
        <v>0</v>
      </c>
      <c r="AL303" s="2">
        <v>0</v>
      </c>
      <c r="AM303" s="2">
        <v>0</v>
      </c>
      <c r="AN303" s="2">
        <v>0</v>
      </c>
      <c r="AO303" s="2">
        <v>0</v>
      </c>
      <c r="AP303" s="2">
        <v>0</v>
      </c>
      <c r="AQ303" s="2">
        <v>0</v>
      </c>
      <c r="AR303" s="2">
        <v>0</v>
      </c>
      <c r="AS303" s="2">
        <v>0</v>
      </c>
      <c r="AX303" s="2">
        <v>4.0999999999999996</v>
      </c>
      <c r="AY303" s="2">
        <v>2.4</v>
      </c>
      <c r="AZ303" s="2">
        <v>66</v>
      </c>
      <c r="BA303" s="9">
        <v>452</v>
      </c>
      <c r="BB303" s="2">
        <v>1</v>
      </c>
      <c r="BC303" s="2">
        <v>0</v>
      </c>
      <c r="BD303" s="2">
        <v>0</v>
      </c>
      <c r="BE303" s="2">
        <v>1</v>
      </c>
      <c r="BF303" s="2">
        <v>0</v>
      </c>
      <c r="BG303" s="2">
        <v>0</v>
      </c>
      <c r="BH303" s="2">
        <v>0</v>
      </c>
      <c r="BI303" s="2">
        <v>0</v>
      </c>
      <c r="BK303" s="2">
        <v>0</v>
      </c>
      <c r="BL303" s="2">
        <v>0</v>
      </c>
      <c r="BM303" s="4"/>
      <c r="BN303" s="4">
        <v>42877</v>
      </c>
      <c r="BO303" s="4">
        <f t="shared" si="44"/>
        <v>42668</v>
      </c>
      <c r="BP303" s="4">
        <v>42668</v>
      </c>
      <c r="BQ303" s="3">
        <f t="shared" si="49"/>
        <v>90</v>
      </c>
      <c r="BR303" s="4">
        <v>42877</v>
      </c>
      <c r="BS303" s="3">
        <f t="shared" si="50"/>
        <v>299</v>
      </c>
      <c r="BX303" s="18"/>
      <c r="BY303" s="21"/>
    </row>
    <row r="304" spans="1:77" s="2" customFormat="1" x14ac:dyDescent="0.15">
      <c r="A304" s="2">
        <v>339</v>
      </c>
      <c r="B304" s="2">
        <v>348</v>
      </c>
      <c r="C304" s="55">
        <v>100328052</v>
      </c>
      <c r="D304" s="4">
        <v>42579</v>
      </c>
      <c r="E304" s="2">
        <v>3</v>
      </c>
      <c r="F304" s="4">
        <v>27258</v>
      </c>
      <c r="H304" s="2">
        <v>0</v>
      </c>
      <c r="I304" s="2">
        <v>0</v>
      </c>
      <c r="J304" s="4">
        <v>37987</v>
      </c>
      <c r="L304" s="2">
        <v>2</v>
      </c>
      <c r="S304" s="2">
        <v>3</v>
      </c>
      <c r="T304" s="2">
        <v>0</v>
      </c>
      <c r="U304" s="2">
        <v>2</v>
      </c>
      <c r="V304" s="2" t="s">
        <v>282</v>
      </c>
      <c r="W304" s="2">
        <v>0</v>
      </c>
      <c r="X304" s="2">
        <v>0</v>
      </c>
      <c r="Y304" s="2">
        <v>0</v>
      </c>
      <c r="Z304" s="2">
        <v>1</v>
      </c>
      <c r="AA304" s="2">
        <v>1</v>
      </c>
      <c r="AB304" s="2">
        <v>0</v>
      </c>
      <c r="AC304" s="2">
        <v>1</v>
      </c>
      <c r="AD304" s="2">
        <v>0</v>
      </c>
      <c r="AE304" s="2">
        <v>1</v>
      </c>
      <c r="AF304" s="2">
        <v>0</v>
      </c>
      <c r="AG304" s="2">
        <v>0</v>
      </c>
      <c r="AH304" s="2">
        <v>1</v>
      </c>
      <c r="AI304" s="2">
        <v>0</v>
      </c>
      <c r="AJ304" s="2">
        <v>0</v>
      </c>
      <c r="AK304" s="2">
        <v>0</v>
      </c>
      <c r="AL304" s="2">
        <v>0</v>
      </c>
      <c r="AM304" s="2">
        <v>0</v>
      </c>
      <c r="AN304" s="2">
        <v>0</v>
      </c>
      <c r="AO304" s="2">
        <v>0</v>
      </c>
      <c r="AP304" s="2">
        <v>0</v>
      </c>
      <c r="AQ304" s="2">
        <v>0</v>
      </c>
      <c r="AR304" s="2">
        <v>0</v>
      </c>
      <c r="AS304" s="2">
        <v>0</v>
      </c>
      <c r="AT304" s="2">
        <v>13.3</v>
      </c>
      <c r="AU304" s="2">
        <v>9000</v>
      </c>
      <c r="AV304" s="2">
        <v>69.7</v>
      </c>
      <c r="AX304" s="2">
        <v>4.2</v>
      </c>
      <c r="AY304" s="2">
        <v>1.3</v>
      </c>
      <c r="AZ304" s="2">
        <v>30</v>
      </c>
      <c r="BA304" s="9">
        <v>571</v>
      </c>
      <c r="BB304" s="2">
        <v>0</v>
      </c>
      <c r="BC304" s="2">
        <v>1</v>
      </c>
      <c r="BD304" s="2">
        <v>0</v>
      </c>
      <c r="BE304" s="2">
        <v>0</v>
      </c>
      <c r="BF304" s="2">
        <v>0</v>
      </c>
      <c r="BG304" s="2">
        <v>0</v>
      </c>
      <c r="BH304" s="2">
        <v>0</v>
      </c>
      <c r="BI304" s="2">
        <v>0</v>
      </c>
      <c r="BK304" s="2">
        <v>0</v>
      </c>
      <c r="BL304" s="2">
        <v>0</v>
      </c>
      <c r="BM304" s="4"/>
      <c r="BN304" s="4">
        <v>42846</v>
      </c>
      <c r="BO304" s="4">
        <f t="shared" si="44"/>
        <v>42669</v>
      </c>
      <c r="BP304" s="4">
        <v>42669</v>
      </c>
      <c r="BQ304" s="3">
        <f t="shared" si="49"/>
        <v>90</v>
      </c>
      <c r="BR304" s="4">
        <v>42846</v>
      </c>
      <c r="BS304" s="3">
        <f t="shared" si="50"/>
        <v>267</v>
      </c>
      <c r="BX304" s="18"/>
      <c r="BY304" s="21"/>
    </row>
    <row r="305" spans="1:77" s="2" customFormat="1" x14ac:dyDescent="0.15">
      <c r="A305" s="2">
        <v>342</v>
      </c>
      <c r="B305" s="2">
        <v>366</v>
      </c>
      <c r="C305" s="8">
        <v>23925345</v>
      </c>
      <c r="D305" s="4">
        <v>42630</v>
      </c>
      <c r="E305" s="2">
        <v>3</v>
      </c>
      <c r="F305" s="4">
        <v>32030</v>
      </c>
      <c r="H305" s="2">
        <v>0</v>
      </c>
      <c r="I305" s="2">
        <v>0</v>
      </c>
      <c r="J305" s="4">
        <v>40179</v>
      </c>
      <c r="L305" s="2">
        <v>2</v>
      </c>
      <c r="S305" s="2">
        <v>3</v>
      </c>
      <c r="T305" s="2">
        <v>0</v>
      </c>
      <c r="U305" s="2">
        <v>3</v>
      </c>
      <c r="V305" s="2" t="s">
        <v>113</v>
      </c>
      <c r="W305" s="2">
        <v>0</v>
      </c>
      <c r="X305" s="2">
        <v>0</v>
      </c>
      <c r="Y305" s="2">
        <v>0</v>
      </c>
      <c r="Z305" s="2">
        <v>1</v>
      </c>
      <c r="AA305" s="2">
        <v>1</v>
      </c>
      <c r="AB305" s="2">
        <v>0</v>
      </c>
      <c r="AC305" s="2">
        <v>1</v>
      </c>
      <c r="AD305" s="2">
        <v>0</v>
      </c>
      <c r="AE305" s="2">
        <v>0</v>
      </c>
      <c r="AF305" s="2">
        <v>0</v>
      </c>
      <c r="AG305" s="2">
        <v>0</v>
      </c>
      <c r="AH305" s="2">
        <v>0</v>
      </c>
      <c r="AI305" s="2">
        <v>0</v>
      </c>
      <c r="AJ305" s="2">
        <v>0</v>
      </c>
      <c r="AK305" s="2">
        <v>1</v>
      </c>
      <c r="AL305" s="2">
        <v>0</v>
      </c>
      <c r="AM305" s="2">
        <v>0</v>
      </c>
      <c r="AN305" s="2">
        <v>0</v>
      </c>
      <c r="AO305" s="2">
        <v>0</v>
      </c>
      <c r="AP305" s="2">
        <v>0</v>
      </c>
      <c r="AQ305" s="2">
        <v>0</v>
      </c>
      <c r="AR305" s="2">
        <v>0</v>
      </c>
      <c r="AS305" s="2">
        <v>0</v>
      </c>
      <c r="AT305" s="2">
        <v>13.2</v>
      </c>
      <c r="AU305" s="2">
        <v>13400</v>
      </c>
      <c r="AV305" s="2">
        <v>54.3</v>
      </c>
      <c r="AX305" s="2">
        <v>3.9</v>
      </c>
      <c r="AY305" s="2">
        <v>2</v>
      </c>
      <c r="BA305" s="9" t="s">
        <v>94</v>
      </c>
      <c r="BB305" s="2">
        <v>1</v>
      </c>
      <c r="BC305" s="2">
        <v>1</v>
      </c>
      <c r="BD305" s="2">
        <v>0</v>
      </c>
      <c r="BE305" s="2">
        <v>0</v>
      </c>
      <c r="BF305" s="2">
        <v>0</v>
      </c>
      <c r="BG305" s="2">
        <v>0</v>
      </c>
      <c r="BH305" s="2">
        <v>0</v>
      </c>
      <c r="BI305" s="2">
        <v>0</v>
      </c>
      <c r="BK305" s="2">
        <v>0</v>
      </c>
      <c r="BL305" s="2">
        <v>0</v>
      </c>
      <c r="BM305" s="4"/>
      <c r="BN305" s="4">
        <v>42870</v>
      </c>
      <c r="BO305" s="4">
        <f t="shared" si="44"/>
        <v>42720</v>
      </c>
      <c r="BP305" s="4">
        <v>42720</v>
      </c>
      <c r="BQ305" s="3">
        <f t="shared" si="49"/>
        <v>90</v>
      </c>
      <c r="BR305" s="4">
        <v>42870</v>
      </c>
      <c r="BS305" s="3">
        <f t="shared" si="50"/>
        <v>240</v>
      </c>
      <c r="BV305" s="2" t="s">
        <v>692</v>
      </c>
      <c r="BX305" s="18"/>
      <c r="BY305" s="21"/>
    </row>
    <row r="306" spans="1:77" s="2" customFormat="1" x14ac:dyDescent="0.15">
      <c r="A306" s="2">
        <v>343</v>
      </c>
      <c r="B306" s="2">
        <v>367</v>
      </c>
      <c r="C306" s="8">
        <v>32329603</v>
      </c>
      <c r="D306" s="4">
        <v>42630</v>
      </c>
      <c r="E306" s="2">
        <v>3</v>
      </c>
      <c r="F306" s="4">
        <v>34665</v>
      </c>
      <c r="H306" s="2">
        <v>1</v>
      </c>
      <c r="I306" s="2">
        <v>0</v>
      </c>
      <c r="J306" s="4">
        <v>40909</v>
      </c>
      <c r="L306" s="2">
        <v>2</v>
      </c>
      <c r="S306" s="2">
        <v>2</v>
      </c>
      <c r="T306" s="2">
        <v>0</v>
      </c>
      <c r="U306" s="2">
        <v>2</v>
      </c>
      <c r="V306" s="2" t="s">
        <v>78</v>
      </c>
      <c r="W306" s="2">
        <v>0</v>
      </c>
      <c r="X306" s="2">
        <v>0</v>
      </c>
      <c r="Y306" s="2">
        <v>0</v>
      </c>
      <c r="Z306" s="2">
        <v>1</v>
      </c>
      <c r="AA306" s="2">
        <v>0</v>
      </c>
      <c r="AB306" s="2">
        <v>0</v>
      </c>
      <c r="AC306" s="2">
        <v>1</v>
      </c>
      <c r="AD306" s="2">
        <v>1</v>
      </c>
      <c r="AE306" s="2">
        <v>0</v>
      </c>
      <c r="AF306" s="2">
        <v>0</v>
      </c>
      <c r="AG306" s="2">
        <v>0</v>
      </c>
      <c r="AH306" s="2">
        <v>0</v>
      </c>
      <c r="AI306" s="2">
        <v>0</v>
      </c>
      <c r="AJ306" s="2">
        <v>0</v>
      </c>
      <c r="AK306" s="2">
        <v>0</v>
      </c>
      <c r="AL306" s="2">
        <v>0</v>
      </c>
      <c r="AM306" s="2">
        <v>0</v>
      </c>
      <c r="AN306" s="2">
        <v>0</v>
      </c>
      <c r="AO306" s="2">
        <v>0</v>
      </c>
      <c r="AP306" s="2">
        <v>0</v>
      </c>
      <c r="AQ306" s="2">
        <v>0</v>
      </c>
      <c r="AR306" s="2">
        <v>0</v>
      </c>
      <c r="AS306" s="2">
        <v>0</v>
      </c>
      <c r="AT306" s="2">
        <v>11.8</v>
      </c>
      <c r="AU306" s="2">
        <v>8400</v>
      </c>
      <c r="AV306" s="2">
        <v>51.1</v>
      </c>
      <c r="AX306" s="2">
        <v>4.3</v>
      </c>
      <c r="AY306" s="2">
        <v>2.8</v>
      </c>
      <c r="AZ306" s="2">
        <v>33</v>
      </c>
      <c r="BA306" s="9">
        <v>492</v>
      </c>
      <c r="BB306" s="2">
        <v>1</v>
      </c>
      <c r="BC306" s="2">
        <v>1</v>
      </c>
      <c r="BD306" s="2">
        <v>0</v>
      </c>
      <c r="BE306" s="2">
        <v>0</v>
      </c>
      <c r="BF306" s="2">
        <v>0</v>
      </c>
      <c r="BG306" s="2">
        <v>0</v>
      </c>
      <c r="BH306" s="2">
        <v>0</v>
      </c>
      <c r="BI306" s="2">
        <v>0</v>
      </c>
      <c r="BK306" s="2">
        <v>0</v>
      </c>
      <c r="BL306" s="2">
        <v>0</v>
      </c>
      <c r="BM306" s="4"/>
      <c r="BN306" s="4">
        <v>42817</v>
      </c>
      <c r="BO306" s="4">
        <f t="shared" si="44"/>
        <v>42720</v>
      </c>
      <c r="BP306" s="4">
        <v>42720</v>
      </c>
      <c r="BQ306" s="3">
        <f t="shared" si="49"/>
        <v>90</v>
      </c>
      <c r="BR306" s="4">
        <v>42817</v>
      </c>
      <c r="BS306" s="3">
        <f t="shared" si="50"/>
        <v>187</v>
      </c>
      <c r="BX306" s="18"/>
      <c r="BY306" s="21"/>
    </row>
    <row r="307" spans="1:77" s="2" customFormat="1" x14ac:dyDescent="0.15">
      <c r="A307" s="2">
        <v>344</v>
      </c>
      <c r="B307" s="2">
        <v>369</v>
      </c>
      <c r="C307" s="8">
        <v>37054321</v>
      </c>
      <c r="D307" s="4">
        <v>42637</v>
      </c>
      <c r="E307" s="2">
        <v>3</v>
      </c>
      <c r="F307" s="4">
        <v>23507</v>
      </c>
      <c r="H307" s="2">
        <v>0</v>
      </c>
      <c r="I307" s="2">
        <v>0</v>
      </c>
      <c r="J307" s="4">
        <v>38353</v>
      </c>
      <c r="L307" s="2">
        <v>2</v>
      </c>
      <c r="S307" s="2">
        <v>3</v>
      </c>
      <c r="T307" s="2">
        <v>0</v>
      </c>
      <c r="U307" s="2">
        <v>2</v>
      </c>
      <c r="V307" s="2" t="s">
        <v>78</v>
      </c>
      <c r="W307" s="2">
        <v>1</v>
      </c>
      <c r="X307" s="2">
        <v>10</v>
      </c>
      <c r="Y307" s="2">
        <v>0</v>
      </c>
      <c r="Z307" s="2">
        <v>1</v>
      </c>
      <c r="AA307" s="2">
        <v>1</v>
      </c>
      <c r="AB307" s="2">
        <v>1</v>
      </c>
      <c r="AC307" s="2">
        <v>1</v>
      </c>
      <c r="AD307" s="2">
        <v>0</v>
      </c>
      <c r="AE307" s="2">
        <v>1</v>
      </c>
      <c r="AF307" s="2">
        <v>0</v>
      </c>
      <c r="AG307" s="2">
        <v>0</v>
      </c>
      <c r="AH307" s="2">
        <v>0</v>
      </c>
      <c r="AI307" s="2">
        <v>0</v>
      </c>
      <c r="AJ307" s="2">
        <v>0</v>
      </c>
      <c r="AK307" s="2">
        <v>0</v>
      </c>
      <c r="AL307" s="2">
        <v>0</v>
      </c>
      <c r="AM307" s="2">
        <v>0</v>
      </c>
      <c r="AN307" s="2">
        <v>0</v>
      </c>
      <c r="AO307" s="2">
        <v>0</v>
      </c>
      <c r="AP307" s="2">
        <v>0</v>
      </c>
      <c r="AQ307" s="2">
        <v>0</v>
      </c>
      <c r="AR307" s="2">
        <v>0</v>
      </c>
      <c r="AS307" s="2">
        <v>1</v>
      </c>
      <c r="AT307" s="2">
        <v>15.8</v>
      </c>
      <c r="AU307" s="2">
        <v>18400</v>
      </c>
      <c r="AV307" s="2">
        <v>82.6</v>
      </c>
      <c r="AX307" s="2">
        <v>3.4</v>
      </c>
      <c r="AY307" s="2">
        <v>2.6</v>
      </c>
      <c r="BA307" s="9">
        <v>498</v>
      </c>
      <c r="BB307" s="2">
        <v>0</v>
      </c>
      <c r="BC307" s="2">
        <v>1</v>
      </c>
      <c r="BD307" s="2">
        <v>0</v>
      </c>
      <c r="BE307" s="2">
        <v>0</v>
      </c>
      <c r="BF307" s="2">
        <v>0</v>
      </c>
      <c r="BG307" s="2">
        <v>0</v>
      </c>
      <c r="BH307" s="2">
        <v>1</v>
      </c>
      <c r="BI307" s="2">
        <v>1</v>
      </c>
      <c r="BJ307" s="4">
        <v>42640</v>
      </c>
      <c r="BK307" s="2">
        <v>1</v>
      </c>
      <c r="BL307" s="2">
        <v>2</v>
      </c>
      <c r="BM307" s="4">
        <v>42755</v>
      </c>
      <c r="BN307" s="4">
        <v>42867</v>
      </c>
      <c r="BO307" s="4">
        <f t="shared" si="44"/>
        <v>42727</v>
      </c>
      <c r="BP307" s="4">
        <v>42640</v>
      </c>
      <c r="BQ307" s="3">
        <f t="shared" si="49"/>
        <v>3</v>
      </c>
      <c r="BR307" s="4">
        <v>42640</v>
      </c>
      <c r="BS307" s="3">
        <f t="shared" si="50"/>
        <v>3</v>
      </c>
      <c r="BX307" s="18"/>
      <c r="BY307" s="21"/>
    </row>
    <row r="308" spans="1:77" s="2" customFormat="1" ht="14.25" customHeight="1" x14ac:dyDescent="0.15">
      <c r="A308" s="2">
        <v>345</v>
      </c>
      <c r="B308" s="29">
        <v>370</v>
      </c>
      <c r="C308" s="8">
        <v>24254628</v>
      </c>
      <c r="D308" s="4">
        <v>42637</v>
      </c>
      <c r="E308" s="2">
        <v>3</v>
      </c>
      <c r="F308" s="4">
        <v>22348</v>
      </c>
      <c r="H308" s="2">
        <v>0</v>
      </c>
      <c r="I308" s="2">
        <v>0</v>
      </c>
      <c r="J308" s="4">
        <v>39814</v>
      </c>
      <c r="L308" s="2">
        <v>2</v>
      </c>
      <c r="S308" s="2">
        <v>3</v>
      </c>
      <c r="T308" s="2">
        <v>0</v>
      </c>
      <c r="U308" s="2">
        <v>1</v>
      </c>
      <c r="V308" s="2" t="s">
        <v>87</v>
      </c>
      <c r="W308" s="2">
        <v>0</v>
      </c>
      <c r="X308" s="2">
        <v>0</v>
      </c>
      <c r="Y308" s="2">
        <v>0</v>
      </c>
      <c r="Z308" s="2">
        <v>1</v>
      </c>
      <c r="AA308" s="2">
        <v>1</v>
      </c>
      <c r="AB308" s="2">
        <v>0</v>
      </c>
      <c r="AC308" s="2">
        <v>1</v>
      </c>
      <c r="AD308" s="2">
        <v>0</v>
      </c>
      <c r="AE308" s="2">
        <v>0</v>
      </c>
      <c r="AF308" s="2">
        <v>0</v>
      </c>
      <c r="AG308" s="2">
        <v>0</v>
      </c>
      <c r="AH308" s="2">
        <v>1</v>
      </c>
      <c r="AI308" s="2">
        <v>0</v>
      </c>
      <c r="AJ308" s="2">
        <v>0</v>
      </c>
      <c r="AK308" s="2">
        <v>0</v>
      </c>
      <c r="AL308" s="2">
        <v>0</v>
      </c>
      <c r="AM308" s="2">
        <v>0</v>
      </c>
      <c r="AN308" s="2">
        <v>0</v>
      </c>
      <c r="AO308" s="2">
        <v>0</v>
      </c>
      <c r="AP308" s="2">
        <v>0</v>
      </c>
      <c r="AQ308" s="2">
        <v>0</v>
      </c>
      <c r="AR308" s="2">
        <v>0</v>
      </c>
      <c r="AS308" s="2">
        <v>0</v>
      </c>
      <c r="AY308" s="2">
        <v>3.6</v>
      </c>
      <c r="BA308" s="9"/>
      <c r="BC308" s="2">
        <v>1</v>
      </c>
      <c r="BD308" s="2">
        <v>1</v>
      </c>
      <c r="BE308" s="2">
        <v>0</v>
      </c>
      <c r="BF308" s="2">
        <v>0</v>
      </c>
      <c r="BG308" s="2">
        <v>0</v>
      </c>
      <c r="BH308" s="2">
        <v>0</v>
      </c>
      <c r="BI308" s="2">
        <v>0</v>
      </c>
      <c r="BK308" s="2">
        <v>0</v>
      </c>
      <c r="BL308" s="2">
        <v>0</v>
      </c>
      <c r="BM308" s="4"/>
      <c r="BN308" s="4">
        <v>42878</v>
      </c>
      <c r="BO308" s="4">
        <f t="shared" si="44"/>
        <v>42727</v>
      </c>
      <c r="BP308" s="4">
        <v>42727</v>
      </c>
      <c r="BQ308" s="3">
        <f t="shared" si="49"/>
        <v>90</v>
      </c>
      <c r="BR308" s="4">
        <v>42878</v>
      </c>
      <c r="BS308" s="3">
        <f t="shared" si="50"/>
        <v>241</v>
      </c>
      <c r="BX308" s="18"/>
      <c r="BY308" s="21"/>
    </row>
    <row r="309" spans="1:77" s="2" customFormat="1" x14ac:dyDescent="0.15">
      <c r="A309" s="2">
        <v>346</v>
      </c>
      <c r="B309" s="2">
        <v>373</v>
      </c>
      <c r="C309" s="8">
        <v>100643319</v>
      </c>
      <c r="D309" s="4">
        <v>42640</v>
      </c>
      <c r="E309" s="2">
        <v>3</v>
      </c>
      <c r="F309" s="4">
        <v>34720</v>
      </c>
      <c r="H309" s="2">
        <v>1</v>
      </c>
      <c r="I309" s="2">
        <v>2</v>
      </c>
      <c r="J309" s="4">
        <v>40909</v>
      </c>
      <c r="L309" s="2">
        <v>2</v>
      </c>
      <c r="S309" s="2">
        <v>3</v>
      </c>
      <c r="T309" s="2">
        <v>0</v>
      </c>
      <c r="U309" s="2">
        <v>3</v>
      </c>
      <c r="V309" s="2" t="s">
        <v>202</v>
      </c>
      <c r="W309" s="2">
        <v>0</v>
      </c>
      <c r="X309" s="2">
        <v>0</v>
      </c>
      <c r="Y309" s="2">
        <v>0</v>
      </c>
      <c r="Z309" s="2">
        <v>1</v>
      </c>
      <c r="AA309" s="2">
        <v>1</v>
      </c>
      <c r="AB309" s="2">
        <v>1</v>
      </c>
      <c r="AC309" s="2">
        <v>0</v>
      </c>
      <c r="AD309" s="2">
        <v>0</v>
      </c>
      <c r="AE309" s="2">
        <v>0</v>
      </c>
      <c r="AF309" s="2">
        <v>0</v>
      </c>
      <c r="AG309" s="2">
        <v>0</v>
      </c>
      <c r="AH309" s="2">
        <v>0</v>
      </c>
      <c r="AI309" s="2">
        <v>0</v>
      </c>
      <c r="AJ309" s="2">
        <v>0</v>
      </c>
      <c r="AK309" s="2">
        <v>0</v>
      </c>
      <c r="AL309" s="2">
        <v>0</v>
      </c>
      <c r="AM309" s="2">
        <v>0</v>
      </c>
      <c r="AN309" s="2">
        <v>0</v>
      </c>
      <c r="AO309" s="2">
        <v>0</v>
      </c>
      <c r="AP309" s="2">
        <v>0</v>
      </c>
      <c r="AQ309" s="2">
        <v>0</v>
      </c>
      <c r="AR309" s="2">
        <v>0</v>
      </c>
      <c r="AS309" s="2">
        <v>0</v>
      </c>
      <c r="AT309" s="2">
        <v>9.1999999999999993</v>
      </c>
      <c r="AU309" s="2">
        <v>9100</v>
      </c>
      <c r="AX309" s="2">
        <v>3.8</v>
      </c>
      <c r="AY309" s="2">
        <v>1.2</v>
      </c>
      <c r="BA309" s="9">
        <v>675</v>
      </c>
      <c r="BB309" s="2">
        <v>1</v>
      </c>
      <c r="BC309" s="2">
        <v>1</v>
      </c>
      <c r="BD309" s="2">
        <v>0</v>
      </c>
      <c r="BE309" s="2">
        <v>0</v>
      </c>
      <c r="BF309" s="2">
        <v>1</v>
      </c>
      <c r="BG309" s="2">
        <v>0</v>
      </c>
      <c r="BH309" s="2">
        <v>0</v>
      </c>
      <c r="BI309" s="2">
        <v>0</v>
      </c>
      <c r="BK309" s="2">
        <v>0</v>
      </c>
      <c r="BL309" s="2">
        <v>0</v>
      </c>
      <c r="BM309" s="4"/>
      <c r="BN309" s="4">
        <v>42879</v>
      </c>
      <c r="BO309" s="4">
        <f t="shared" si="44"/>
        <v>42730</v>
      </c>
      <c r="BP309" s="4">
        <v>42730</v>
      </c>
      <c r="BQ309" s="3">
        <f t="shared" si="49"/>
        <v>90</v>
      </c>
      <c r="BR309" s="4">
        <v>42879</v>
      </c>
      <c r="BS309" s="3">
        <f t="shared" si="50"/>
        <v>239</v>
      </c>
      <c r="BX309" s="18"/>
      <c r="BY309" s="21"/>
    </row>
    <row r="310" spans="1:77" s="2" customFormat="1" x14ac:dyDescent="0.15">
      <c r="A310" s="2">
        <v>347</v>
      </c>
      <c r="B310" s="2">
        <v>374</v>
      </c>
      <c r="C310" s="8">
        <v>100516243</v>
      </c>
      <c r="D310" s="4">
        <v>42656</v>
      </c>
      <c r="E310" s="2">
        <v>3</v>
      </c>
      <c r="F310" s="4">
        <v>33493</v>
      </c>
      <c r="H310" s="2">
        <v>0</v>
      </c>
      <c r="I310" s="2">
        <v>0</v>
      </c>
      <c r="J310" s="4">
        <v>42005</v>
      </c>
      <c r="L310" s="2">
        <v>2</v>
      </c>
      <c r="S310" s="2">
        <v>3</v>
      </c>
      <c r="T310" s="2">
        <v>0</v>
      </c>
      <c r="U310" s="2">
        <v>1</v>
      </c>
      <c r="V310" s="2" t="s">
        <v>693</v>
      </c>
      <c r="W310" s="2">
        <v>0</v>
      </c>
      <c r="X310" s="2">
        <v>0</v>
      </c>
      <c r="Y310" s="2">
        <v>0</v>
      </c>
      <c r="Z310" s="2">
        <v>1</v>
      </c>
      <c r="AA310" s="2">
        <v>1</v>
      </c>
      <c r="AB310" s="2">
        <v>1</v>
      </c>
      <c r="AC310" s="2">
        <v>1</v>
      </c>
      <c r="AD310" s="2">
        <v>0</v>
      </c>
      <c r="AE310" s="2">
        <v>0</v>
      </c>
      <c r="AF310" s="2">
        <v>0</v>
      </c>
      <c r="AG310" s="2">
        <v>0</v>
      </c>
      <c r="AH310" s="2">
        <v>0</v>
      </c>
      <c r="AI310" s="2">
        <v>0</v>
      </c>
      <c r="AJ310" s="2">
        <v>0</v>
      </c>
      <c r="AK310" s="2">
        <v>0</v>
      </c>
      <c r="AL310" s="2">
        <v>0</v>
      </c>
      <c r="AM310" s="2">
        <v>0</v>
      </c>
      <c r="AN310" s="2">
        <v>0</v>
      </c>
      <c r="AO310" s="2">
        <v>0</v>
      </c>
      <c r="AP310" s="2">
        <v>0</v>
      </c>
      <c r="AQ310" s="2">
        <v>0</v>
      </c>
      <c r="AR310" s="2">
        <v>0</v>
      </c>
      <c r="AS310" s="2">
        <v>0</v>
      </c>
      <c r="AT310" s="2">
        <v>14.8</v>
      </c>
      <c r="AU310" s="2">
        <v>8700</v>
      </c>
      <c r="AV310" s="2">
        <v>50.9</v>
      </c>
      <c r="AX310" s="2">
        <v>4.3</v>
      </c>
      <c r="AY310" s="2">
        <v>1.5</v>
      </c>
      <c r="AZ310" s="2">
        <v>18</v>
      </c>
      <c r="BA310" s="9">
        <v>874</v>
      </c>
      <c r="BB310" s="2">
        <v>0</v>
      </c>
      <c r="BC310" s="2">
        <v>1</v>
      </c>
      <c r="BD310" s="2">
        <v>0</v>
      </c>
      <c r="BE310" s="2">
        <v>0</v>
      </c>
      <c r="BF310" s="2">
        <v>0</v>
      </c>
      <c r="BG310" s="2">
        <v>0</v>
      </c>
      <c r="BH310" s="2">
        <v>0</v>
      </c>
      <c r="BI310" s="2">
        <v>0</v>
      </c>
      <c r="BK310" s="2">
        <v>0</v>
      </c>
      <c r="BL310" s="2">
        <v>0</v>
      </c>
      <c r="BM310" s="4"/>
      <c r="BN310" s="4">
        <v>42933</v>
      </c>
      <c r="BO310" s="4">
        <f t="shared" si="44"/>
        <v>42746</v>
      </c>
      <c r="BP310" s="4">
        <v>42933</v>
      </c>
      <c r="BQ310" s="3">
        <f t="shared" si="49"/>
        <v>277</v>
      </c>
      <c r="BR310" s="4">
        <v>42697</v>
      </c>
      <c r="BS310" s="3">
        <f t="shared" si="50"/>
        <v>41</v>
      </c>
      <c r="BV310" s="2" t="s">
        <v>694</v>
      </c>
      <c r="BX310" s="18"/>
      <c r="BY310" s="21"/>
    </row>
    <row r="311" spans="1:77" s="2" customFormat="1" ht="14.25" customHeight="1" x14ac:dyDescent="0.15">
      <c r="A311" s="2">
        <v>348</v>
      </c>
      <c r="B311" s="2">
        <v>378</v>
      </c>
      <c r="C311" s="8">
        <v>35786302</v>
      </c>
      <c r="D311" s="4">
        <v>42674</v>
      </c>
      <c r="E311" s="2">
        <v>3</v>
      </c>
      <c r="F311" s="4">
        <v>15722</v>
      </c>
      <c r="H311" s="2">
        <v>1</v>
      </c>
      <c r="I311" s="2">
        <v>1</v>
      </c>
      <c r="J311" s="4">
        <v>41275</v>
      </c>
      <c r="L311" s="2">
        <v>2</v>
      </c>
      <c r="S311" s="2">
        <v>3</v>
      </c>
      <c r="T311" s="2">
        <v>0</v>
      </c>
      <c r="U311" s="2">
        <v>2</v>
      </c>
      <c r="V311" s="2" t="s">
        <v>695</v>
      </c>
      <c r="W311" s="2">
        <v>0</v>
      </c>
      <c r="X311" s="2">
        <v>0</v>
      </c>
      <c r="Y311" s="2">
        <v>0</v>
      </c>
      <c r="Z311" s="2">
        <v>1</v>
      </c>
      <c r="AA311" s="2">
        <v>0</v>
      </c>
      <c r="AB311" s="2">
        <v>0</v>
      </c>
      <c r="AC311" s="2">
        <v>1</v>
      </c>
      <c r="AD311" s="2">
        <v>1</v>
      </c>
      <c r="AE311" s="2">
        <v>0</v>
      </c>
      <c r="AF311" s="2">
        <v>0</v>
      </c>
      <c r="AG311" s="2">
        <v>0</v>
      </c>
      <c r="AH311" s="2">
        <v>1</v>
      </c>
      <c r="AI311" s="2">
        <v>0</v>
      </c>
      <c r="AJ311" s="2">
        <v>0</v>
      </c>
      <c r="AK311" s="2">
        <v>0</v>
      </c>
      <c r="AL311" s="2">
        <v>0</v>
      </c>
      <c r="AM311" s="2">
        <v>0</v>
      </c>
      <c r="AN311" s="2">
        <v>0</v>
      </c>
      <c r="AO311" s="2">
        <v>0</v>
      </c>
      <c r="AP311" s="2">
        <v>0</v>
      </c>
      <c r="AQ311" s="2">
        <v>0</v>
      </c>
      <c r="AR311" s="2">
        <v>0</v>
      </c>
      <c r="AS311" s="2">
        <v>0</v>
      </c>
      <c r="AX311" s="2">
        <v>3.8</v>
      </c>
      <c r="AY311" s="2">
        <v>0.5</v>
      </c>
      <c r="AZ311" s="2">
        <v>23</v>
      </c>
      <c r="BA311" s="9">
        <v>284</v>
      </c>
      <c r="BB311" s="2">
        <v>1</v>
      </c>
      <c r="BC311" s="2">
        <v>1</v>
      </c>
      <c r="BD311" s="2">
        <v>0</v>
      </c>
      <c r="BE311" s="2">
        <v>0</v>
      </c>
      <c r="BF311" s="2">
        <v>1</v>
      </c>
      <c r="BG311" s="2">
        <v>0</v>
      </c>
      <c r="BH311" s="2">
        <v>0</v>
      </c>
      <c r="BI311" s="2">
        <v>0</v>
      </c>
      <c r="BK311" s="2">
        <v>0</v>
      </c>
      <c r="BL311" s="2">
        <v>0</v>
      </c>
      <c r="BM311" s="4"/>
      <c r="BN311" s="4">
        <v>42877</v>
      </c>
      <c r="BO311" s="4">
        <f t="shared" si="44"/>
        <v>42764</v>
      </c>
      <c r="BP311" s="4">
        <v>42764</v>
      </c>
      <c r="BQ311" s="3">
        <f t="shared" si="49"/>
        <v>90</v>
      </c>
      <c r="BR311" s="4">
        <v>42877</v>
      </c>
      <c r="BS311" s="3">
        <f t="shared" si="50"/>
        <v>203</v>
      </c>
      <c r="BX311" s="18"/>
      <c r="BY311" s="21"/>
    </row>
    <row r="312" spans="1:77" s="2" customFormat="1" x14ac:dyDescent="0.15">
      <c r="A312" s="2">
        <v>349</v>
      </c>
      <c r="B312" s="2">
        <v>381</v>
      </c>
      <c r="C312" s="11">
        <v>38608113</v>
      </c>
      <c r="D312" s="4">
        <v>42690</v>
      </c>
      <c r="E312" s="2">
        <v>3</v>
      </c>
      <c r="F312" s="4">
        <v>27268</v>
      </c>
      <c r="H312" s="2">
        <v>1</v>
      </c>
      <c r="I312" s="2">
        <v>0</v>
      </c>
      <c r="J312" s="4">
        <v>39448</v>
      </c>
      <c r="L312" s="2">
        <v>2</v>
      </c>
      <c r="S312" s="2">
        <v>3</v>
      </c>
      <c r="T312" s="2">
        <v>0</v>
      </c>
      <c r="U312" s="2">
        <v>3</v>
      </c>
      <c r="V312" s="2" t="s">
        <v>509</v>
      </c>
      <c r="W312" s="2">
        <v>0</v>
      </c>
      <c r="X312" s="2">
        <v>0</v>
      </c>
      <c r="Y312" s="2">
        <v>0</v>
      </c>
      <c r="Z312" s="2">
        <v>1</v>
      </c>
      <c r="AA312" s="2">
        <v>0</v>
      </c>
      <c r="AB312" s="2">
        <v>0</v>
      </c>
      <c r="AC312" s="2">
        <v>0</v>
      </c>
      <c r="AD312" s="2">
        <v>0</v>
      </c>
      <c r="AE312" s="2">
        <v>0</v>
      </c>
      <c r="AF312" s="2">
        <v>0</v>
      </c>
      <c r="AG312" s="2">
        <v>0</v>
      </c>
      <c r="AH312" s="2">
        <v>1</v>
      </c>
      <c r="AI312" s="2">
        <v>0</v>
      </c>
      <c r="AJ312" s="2">
        <v>0</v>
      </c>
      <c r="AK312" s="2">
        <v>0</v>
      </c>
      <c r="AL312" s="2">
        <v>0</v>
      </c>
      <c r="AM312" s="2">
        <v>0</v>
      </c>
      <c r="AN312" s="2">
        <v>0</v>
      </c>
      <c r="AO312" s="2">
        <v>0</v>
      </c>
      <c r="AP312" s="2">
        <v>0</v>
      </c>
      <c r="AQ312" s="2">
        <v>0</v>
      </c>
      <c r="AR312" s="2">
        <v>0</v>
      </c>
      <c r="AS312" s="2">
        <v>0</v>
      </c>
      <c r="AT312" s="2">
        <v>11.2</v>
      </c>
      <c r="AU312" s="2">
        <v>13500</v>
      </c>
      <c r="AV312" s="2">
        <v>51.7</v>
      </c>
      <c r="AX312" s="2">
        <v>3.7</v>
      </c>
      <c r="AY312" s="2">
        <v>1.5</v>
      </c>
      <c r="BA312" s="9">
        <v>421</v>
      </c>
      <c r="BB312" s="2">
        <v>1</v>
      </c>
      <c r="BC312" s="2">
        <v>0</v>
      </c>
      <c r="BD312" s="2">
        <v>0</v>
      </c>
      <c r="BE312" s="2">
        <v>0</v>
      </c>
      <c r="BF312" s="2">
        <v>0</v>
      </c>
      <c r="BG312" s="2">
        <v>0</v>
      </c>
      <c r="BH312" s="2">
        <v>0</v>
      </c>
      <c r="BI312" s="2">
        <v>0</v>
      </c>
      <c r="BK312" s="2">
        <v>0</v>
      </c>
      <c r="BL312" s="2">
        <v>0</v>
      </c>
      <c r="BM312" s="4"/>
      <c r="BN312" s="4">
        <v>42842</v>
      </c>
      <c r="BO312" s="4">
        <f t="shared" si="44"/>
        <v>42780</v>
      </c>
      <c r="BP312" s="4">
        <v>42780</v>
      </c>
      <c r="BQ312" s="3">
        <f t="shared" si="49"/>
        <v>90</v>
      </c>
      <c r="BR312" s="4">
        <v>42842</v>
      </c>
      <c r="BS312" s="3">
        <f t="shared" si="50"/>
        <v>152</v>
      </c>
      <c r="BV312" s="2" t="s">
        <v>696</v>
      </c>
      <c r="BX312" s="18"/>
      <c r="BY312" s="21"/>
    </row>
    <row r="313" spans="1:77" s="2" customFormat="1" x14ac:dyDescent="0.15">
      <c r="A313" s="2">
        <v>350</v>
      </c>
      <c r="B313" s="2">
        <v>384</v>
      </c>
      <c r="C313" s="8">
        <v>29380284</v>
      </c>
      <c r="D313" s="4">
        <v>42696</v>
      </c>
      <c r="E313" s="2">
        <v>3</v>
      </c>
      <c r="F313" s="4">
        <v>21581</v>
      </c>
      <c r="H313" s="2">
        <v>1</v>
      </c>
      <c r="I313" s="2">
        <v>0</v>
      </c>
      <c r="J313" s="4">
        <v>41640</v>
      </c>
      <c r="L313" s="2">
        <v>2</v>
      </c>
      <c r="S313" s="2">
        <v>3</v>
      </c>
      <c r="T313" s="2">
        <v>0</v>
      </c>
      <c r="U313" s="2">
        <v>2</v>
      </c>
      <c r="V313" s="2" t="s">
        <v>78</v>
      </c>
      <c r="W313" s="2">
        <v>0</v>
      </c>
      <c r="X313" s="2">
        <v>0</v>
      </c>
      <c r="Y313" s="2">
        <v>0</v>
      </c>
      <c r="Z313" s="2">
        <v>1</v>
      </c>
      <c r="AA313" s="2">
        <v>1</v>
      </c>
      <c r="AB313" s="2">
        <v>0</v>
      </c>
      <c r="AC313" s="2">
        <v>1</v>
      </c>
      <c r="AD313" s="2">
        <v>0</v>
      </c>
      <c r="AE313" s="2">
        <v>1</v>
      </c>
      <c r="AF313" s="2">
        <v>0</v>
      </c>
      <c r="AG313" s="2">
        <v>0</v>
      </c>
      <c r="AH313" s="2">
        <v>0</v>
      </c>
      <c r="AI313" s="2">
        <v>0</v>
      </c>
      <c r="AJ313" s="2">
        <v>0</v>
      </c>
      <c r="AK313" s="2">
        <v>0</v>
      </c>
      <c r="AL313" s="2">
        <v>0</v>
      </c>
      <c r="AM313" s="2">
        <v>0</v>
      </c>
      <c r="AN313" s="2">
        <v>0</v>
      </c>
      <c r="AO313" s="2">
        <v>0</v>
      </c>
      <c r="AP313" s="2">
        <v>0</v>
      </c>
      <c r="AQ313" s="2">
        <v>0</v>
      </c>
      <c r="AR313" s="2">
        <v>0</v>
      </c>
      <c r="AS313" s="2">
        <v>0</v>
      </c>
      <c r="AT313" s="2">
        <v>11.6</v>
      </c>
      <c r="AU313" s="2">
        <v>7200</v>
      </c>
      <c r="AV313" s="2">
        <v>66.5</v>
      </c>
      <c r="AX313" s="2">
        <v>4.0999999999999996</v>
      </c>
      <c r="AY313" s="2">
        <v>5.0999999999999996</v>
      </c>
      <c r="BA313" s="9">
        <v>446</v>
      </c>
      <c r="BB313" s="2">
        <v>1</v>
      </c>
      <c r="BC313" s="2">
        <v>1</v>
      </c>
      <c r="BD313" s="2">
        <v>0</v>
      </c>
      <c r="BE313" s="2">
        <v>0</v>
      </c>
      <c r="BF313" s="2">
        <v>1</v>
      </c>
      <c r="BG313" s="2">
        <v>0</v>
      </c>
      <c r="BH313" s="2">
        <v>0</v>
      </c>
      <c r="BI313" s="2">
        <v>0</v>
      </c>
      <c r="BK313" s="2">
        <v>2</v>
      </c>
      <c r="BL313" s="2">
        <v>2</v>
      </c>
      <c r="BM313" s="4">
        <v>42730</v>
      </c>
      <c r="BN313" s="4">
        <v>42877</v>
      </c>
      <c r="BO313" s="4">
        <f t="shared" si="44"/>
        <v>42786</v>
      </c>
      <c r="BP313" s="4">
        <v>42786</v>
      </c>
      <c r="BQ313" s="3">
        <f t="shared" si="49"/>
        <v>90</v>
      </c>
      <c r="BR313" s="4">
        <v>42877</v>
      </c>
      <c r="BS313" s="3">
        <f t="shared" si="50"/>
        <v>181</v>
      </c>
      <c r="BX313" s="18"/>
      <c r="BY313" s="21"/>
    </row>
    <row r="314" spans="1:77" s="2" customFormat="1" x14ac:dyDescent="0.15">
      <c r="A314" s="2">
        <v>351</v>
      </c>
      <c r="B314" s="2">
        <v>386</v>
      </c>
      <c r="C314" s="8">
        <v>18655044</v>
      </c>
      <c r="D314" s="4">
        <v>42703</v>
      </c>
      <c r="E314" s="2">
        <v>3</v>
      </c>
      <c r="J314" s="4"/>
      <c r="L314" s="2">
        <v>2</v>
      </c>
      <c r="BA314" s="9" t="s">
        <v>860</v>
      </c>
      <c r="BB314" s="2">
        <v>0</v>
      </c>
      <c r="BC314" s="2">
        <v>1</v>
      </c>
      <c r="BH314" s="2">
        <v>0</v>
      </c>
      <c r="BK314" s="2">
        <v>0</v>
      </c>
      <c r="BM314" s="4"/>
      <c r="BN314" s="4">
        <v>42951</v>
      </c>
      <c r="BO314" s="4">
        <f t="shared" si="44"/>
        <v>42793</v>
      </c>
      <c r="BP314" s="4">
        <v>42793</v>
      </c>
      <c r="BQ314" s="3">
        <f t="shared" si="49"/>
        <v>90</v>
      </c>
      <c r="BS314" s="3"/>
      <c r="BX314" s="18"/>
      <c r="BY314" s="21"/>
    </row>
    <row r="315" spans="1:77" s="2" customFormat="1" x14ac:dyDescent="0.15">
      <c r="A315" s="2">
        <v>352</v>
      </c>
      <c r="B315" s="2">
        <v>399</v>
      </c>
      <c r="C315" s="8">
        <v>11217710</v>
      </c>
      <c r="D315" s="4">
        <v>42633</v>
      </c>
      <c r="E315" s="2">
        <v>3</v>
      </c>
      <c r="F315" s="4">
        <v>14312</v>
      </c>
      <c r="H315" s="2">
        <v>0</v>
      </c>
      <c r="I315" s="2">
        <v>1</v>
      </c>
      <c r="J315" s="4">
        <v>41640</v>
      </c>
      <c r="L315" s="2">
        <v>2</v>
      </c>
      <c r="S315" s="2">
        <v>1</v>
      </c>
      <c r="T315" s="2">
        <v>0</v>
      </c>
      <c r="U315" s="2">
        <v>3</v>
      </c>
      <c r="V315" s="2" t="s">
        <v>501</v>
      </c>
      <c r="W315" s="2">
        <v>0</v>
      </c>
      <c r="X315" s="2">
        <v>0</v>
      </c>
      <c r="Y315" s="2">
        <v>0</v>
      </c>
      <c r="Z315" s="2">
        <v>1</v>
      </c>
      <c r="AA315" s="2">
        <v>1</v>
      </c>
      <c r="AB315" s="2">
        <v>0</v>
      </c>
      <c r="AC315" s="2">
        <v>0</v>
      </c>
      <c r="AD315" s="2">
        <v>0</v>
      </c>
      <c r="AE315" s="2">
        <v>0</v>
      </c>
      <c r="AF315" s="2">
        <v>0</v>
      </c>
      <c r="AG315" s="2">
        <v>0</v>
      </c>
      <c r="AH315" s="2">
        <v>0</v>
      </c>
      <c r="AI315" s="2">
        <v>0</v>
      </c>
      <c r="AJ315" s="2">
        <v>0</v>
      </c>
      <c r="AK315" s="2">
        <v>0</v>
      </c>
      <c r="AL315" s="2">
        <v>0</v>
      </c>
      <c r="AM315" s="2">
        <v>0</v>
      </c>
      <c r="AN315" s="2">
        <v>0</v>
      </c>
      <c r="AO315" s="2">
        <v>0</v>
      </c>
      <c r="AP315" s="2">
        <v>0</v>
      </c>
      <c r="AQ315" s="2">
        <v>0</v>
      </c>
      <c r="AR315" s="2">
        <v>0</v>
      </c>
      <c r="AS315" s="2">
        <v>0</v>
      </c>
      <c r="AT315" s="2">
        <v>14.8</v>
      </c>
      <c r="AU315" s="2">
        <v>5500</v>
      </c>
      <c r="AV315" s="2">
        <v>57.2</v>
      </c>
      <c r="AX315" s="2">
        <v>3.9</v>
      </c>
      <c r="AY315" s="2">
        <v>2.4</v>
      </c>
      <c r="BA315" s="9">
        <v>987</v>
      </c>
      <c r="BB315" s="2">
        <v>1</v>
      </c>
      <c r="BC315" s="2">
        <v>0</v>
      </c>
      <c r="BD315" s="2">
        <v>0</v>
      </c>
      <c r="BE315" s="2">
        <v>0</v>
      </c>
      <c r="BF315" s="2">
        <v>0</v>
      </c>
      <c r="BG315" s="2">
        <v>0</v>
      </c>
      <c r="BH315" s="2">
        <v>0</v>
      </c>
      <c r="BI315" s="2">
        <v>0</v>
      </c>
      <c r="BK315" s="2">
        <v>0</v>
      </c>
      <c r="BL315" s="2">
        <v>0</v>
      </c>
      <c r="BM315" s="4"/>
      <c r="BN315" s="4">
        <v>42933</v>
      </c>
      <c r="BO315" s="4">
        <f t="shared" si="44"/>
        <v>42723</v>
      </c>
      <c r="BP315" s="4">
        <v>42933</v>
      </c>
      <c r="BQ315" s="3">
        <f t="shared" si="49"/>
        <v>300</v>
      </c>
      <c r="BR315" s="4">
        <v>42689</v>
      </c>
      <c r="BS315" s="3">
        <f>(BR315-D315)</f>
        <v>56</v>
      </c>
      <c r="BV315" s="2" t="s">
        <v>697</v>
      </c>
      <c r="BX315" s="18"/>
      <c r="BY315" s="21"/>
    </row>
    <row r="316" spans="1:77" s="2" customFormat="1" x14ac:dyDescent="0.15">
      <c r="A316" s="2">
        <v>353</v>
      </c>
      <c r="B316" s="2">
        <v>3100</v>
      </c>
      <c r="C316" s="8">
        <v>100379115</v>
      </c>
      <c r="D316" s="4">
        <v>42695</v>
      </c>
      <c r="E316" s="2">
        <v>3</v>
      </c>
      <c r="F316" s="4">
        <v>26973</v>
      </c>
      <c r="H316" s="2">
        <v>1</v>
      </c>
      <c r="I316" s="2">
        <v>0</v>
      </c>
      <c r="J316" s="4">
        <v>37257</v>
      </c>
      <c r="L316" s="2">
        <v>2</v>
      </c>
      <c r="S316" s="2">
        <v>1</v>
      </c>
      <c r="T316" s="2">
        <v>0</v>
      </c>
      <c r="W316" s="2">
        <v>0</v>
      </c>
      <c r="X316" s="2">
        <v>0</v>
      </c>
      <c r="Y316" s="2">
        <v>0</v>
      </c>
      <c r="Z316" s="2">
        <v>1</v>
      </c>
      <c r="AA316" s="2">
        <v>1</v>
      </c>
      <c r="AB316" s="2">
        <v>0</v>
      </c>
      <c r="AC316" s="2">
        <v>1</v>
      </c>
      <c r="AD316" s="2">
        <v>1</v>
      </c>
      <c r="AE316" s="2">
        <v>0</v>
      </c>
      <c r="AF316" s="2">
        <v>0</v>
      </c>
      <c r="AG316" s="2">
        <v>0</v>
      </c>
      <c r="AH316" s="2">
        <v>0</v>
      </c>
      <c r="AI316" s="2">
        <v>0</v>
      </c>
      <c r="AJ316" s="2">
        <v>0</v>
      </c>
      <c r="AK316" s="2">
        <v>0</v>
      </c>
      <c r="AL316" s="2">
        <v>0</v>
      </c>
      <c r="AM316" s="2">
        <v>0</v>
      </c>
      <c r="AN316" s="2">
        <v>0</v>
      </c>
      <c r="AO316" s="2">
        <v>0</v>
      </c>
      <c r="AP316" s="2">
        <v>0</v>
      </c>
      <c r="AQ316" s="2">
        <v>0</v>
      </c>
      <c r="AR316" s="2">
        <v>0</v>
      </c>
      <c r="AS316" s="2">
        <v>0</v>
      </c>
      <c r="AY316" s="2">
        <v>0.9</v>
      </c>
      <c r="BA316" s="9" t="s">
        <v>94</v>
      </c>
      <c r="BB316" s="2">
        <v>1</v>
      </c>
      <c r="BC316" s="2">
        <v>1</v>
      </c>
      <c r="BD316" s="2">
        <v>0</v>
      </c>
      <c r="BE316" s="2">
        <v>0</v>
      </c>
      <c r="BF316" s="2">
        <v>0</v>
      </c>
      <c r="BG316" s="2">
        <v>0</v>
      </c>
      <c r="BH316" s="2">
        <v>0</v>
      </c>
      <c r="BI316" s="2">
        <v>0</v>
      </c>
      <c r="BK316" s="2">
        <v>0</v>
      </c>
      <c r="BL316" s="3">
        <v>0</v>
      </c>
      <c r="BM316" s="4"/>
      <c r="BN316" s="4">
        <v>42815</v>
      </c>
      <c r="BO316" s="4">
        <f t="shared" si="44"/>
        <v>42785</v>
      </c>
      <c r="BP316" s="4">
        <v>42785</v>
      </c>
      <c r="BQ316" s="3">
        <f t="shared" si="49"/>
        <v>90</v>
      </c>
      <c r="BR316" s="4">
        <v>42815</v>
      </c>
      <c r="BS316" s="3">
        <f>(BR316-D316)</f>
        <v>120</v>
      </c>
      <c r="BX316" s="18"/>
      <c r="BY316" s="21"/>
    </row>
    <row r="317" spans="1:77" s="2" customFormat="1" x14ac:dyDescent="0.15">
      <c r="A317" s="2">
        <v>354</v>
      </c>
      <c r="B317" s="2">
        <v>3101</v>
      </c>
      <c r="C317" s="8">
        <v>32200746</v>
      </c>
      <c r="D317" s="4">
        <v>42719</v>
      </c>
      <c r="E317" s="2">
        <v>3</v>
      </c>
      <c r="J317" s="4"/>
      <c r="L317" s="2">
        <v>2</v>
      </c>
      <c r="BA317" s="9">
        <v>449</v>
      </c>
      <c r="BB317" s="2">
        <v>1</v>
      </c>
      <c r="BC317" s="2">
        <v>0</v>
      </c>
      <c r="BH317" s="2">
        <v>0</v>
      </c>
      <c r="BK317" s="2">
        <v>0</v>
      </c>
      <c r="BM317" s="4"/>
      <c r="BN317" s="4">
        <v>42951</v>
      </c>
      <c r="BO317" s="4">
        <f t="shared" si="44"/>
        <v>42809</v>
      </c>
      <c r="BP317" s="4">
        <v>42809</v>
      </c>
      <c r="BQ317" s="3">
        <f t="shared" si="49"/>
        <v>90</v>
      </c>
      <c r="BS317" s="3"/>
      <c r="BX317" s="18"/>
      <c r="BY317" s="21"/>
    </row>
    <row r="318" spans="1:77" s="2" customFormat="1" x14ac:dyDescent="0.15">
      <c r="A318" s="2">
        <v>355</v>
      </c>
      <c r="B318" s="2">
        <v>3103</v>
      </c>
      <c r="C318" s="8">
        <v>35882893</v>
      </c>
      <c r="D318" s="4">
        <v>42718</v>
      </c>
      <c r="E318" s="2">
        <v>3</v>
      </c>
      <c r="F318" s="4">
        <v>33625</v>
      </c>
      <c r="H318" s="2">
        <v>1</v>
      </c>
      <c r="I318" s="2">
        <v>0</v>
      </c>
      <c r="J318" s="4">
        <v>38353</v>
      </c>
      <c r="L318" s="2">
        <v>2</v>
      </c>
      <c r="S318" s="2">
        <v>3</v>
      </c>
      <c r="T318" s="2">
        <v>0</v>
      </c>
      <c r="U318" s="2">
        <v>3</v>
      </c>
      <c r="V318" s="2" t="s">
        <v>180</v>
      </c>
      <c r="W318" s="2">
        <v>0</v>
      </c>
      <c r="X318" s="2">
        <v>0</v>
      </c>
      <c r="Y318" s="2">
        <v>0</v>
      </c>
      <c r="Z318" s="2">
        <v>1</v>
      </c>
      <c r="AA318" s="2">
        <v>1</v>
      </c>
      <c r="AB318" s="2">
        <v>0</v>
      </c>
      <c r="AC318" s="2">
        <v>0</v>
      </c>
      <c r="AD318" s="2">
        <v>0</v>
      </c>
      <c r="AE318" s="2">
        <v>0</v>
      </c>
      <c r="AF318" s="2">
        <v>0</v>
      </c>
      <c r="AG318" s="2">
        <v>0</v>
      </c>
      <c r="AH318" s="2">
        <v>0</v>
      </c>
      <c r="AI318" s="2">
        <v>0</v>
      </c>
      <c r="AJ318" s="2">
        <v>0</v>
      </c>
      <c r="AK318" s="2">
        <v>0</v>
      </c>
      <c r="AL318" s="2">
        <v>0</v>
      </c>
      <c r="AM318" s="2">
        <v>0</v>
      </c>
      <c r="AN318" s="2">
        <v>0</v>
      </c>
      <c r="AO318" s="2">
        <v>0</v>
      </c>
      <c r="AP318" s="2">
        <v>0</v>
      </c>
      <c r="AQ318" s="2">
        <v>0</v>
      </c>
      <c r="AR318" s="2">
        <v>0</v>
      </c>
      <c r="AS318" s="2">
        <v>0</v>
      </c>
      <c r="AT318" s="2">
        <v>13.7</v>
      </c>
      <c r="AU318" s="2">
        <v>8900</v>
      </c>
      <c r="AV318" s="2">
        <v>66.099999999999994</v>
      </c>
      <c r="AX318" s="2">
        <v>4.3</v>
      </c>
      <c r="AY318" s="2">
        <v>0.2</v>
      </c>
      <c r="AZ318" s="2">
        <v>9</v>
      </c>
      <c r="BA318" s="9">
        <v>622</v>
      </c>
      <c r="BB318" s="2">
        <v>1</v>
      </c>
      <c r="BC318" s="2">
        <v>1</v>
      </c>
      <c r="BD318" s="2">
        <v>0</v>
      </c>
      <c r="BE318" s="2">
        <v>0</v>
      </c>
      <c r="BF318" s="2">
        <v>0</v>
      </c>
      <c r="BG318" s="2">
        <v>0</v>
      </c>
      <c r="BH318" s="2">
        <v>0</v>
      </c>
      <c r="BI318" s="2">
        <v>0</v>
      </c>
      <c r="BK318" s="2">
        <v>0</v>
      </c>
      <c r="BL318" s="2">
        <v>0</v>
      </c>
      <c r="BM318" s="4"/>
      <c r="BN318" s="4">
        <v>42933</v>
      </c>
      <c r="BO318" s="4">
        <f t="shared" si="44"/>
        <v>42808</v>
      </c>
      <c r="BP318" s="4">
        <v>42933</v>
      </c>
      <c r="BQ318" s="3">
        <f t="shared" si="49"/>
        <v>215</v>
      </c>
      <c r="BR318" s="4">
        <v>42758</v>
      </c>
      <c r="BS318" s="3">
        <f t="shared" ref="BS318:BS363" si="51">(BR318-D318)</f>
        <v>40</v>
      </c>
      <c r="BV318" s="2" t="s">
        <v>698</v>
      </c>
      <c r="BX318" s="18"/>
      <c r="BY318" s="21"/>
    </row>
    <row r="319" spans="1:77" s="2" customFormat="1" x14ac:dyDescent="0.15">
      <c r="A319" s="2">
        <v>356</v>
      </c>
      <c r="B319" s="2">
        <v>3105</v>
      </c>
      <c r="C319" s="8">
        <v>100386777</v>
      </c>
      <c r="D319" s="4">
        <v>42746</v>
      </c>
      <c r="E319" s="2">
        <v>3</v>
      </c>
      <c r="F319" s="4">
        <v>29129</v>
      </c>
      <c r="H319" s="2">
        <v>1</v>
      </c>
      <c r="I319" s="2">
        <v>0</v>
      </c>
      <c r="J319" s="4">
        <v>41913</v>
      </c>
      <c r="L319" s="2">
        <v>2</v>
      </c>
      <c r="S319" s="2">
        <v>3</v>
      </c>
      <c r="T319" s="2">
        <v>0</v>
      </c>
      <c r="U319" s="2">
        <v>2</v>
      </c>
      <c r="V319" s="2" t="s">
        <v>78</v>
      </c>
      <c r="W319" s="2">
        <v>0</v>
      </c>
      <c r="X319" s="2">
        <v>0</v>
      </c>
      <c r="Y319" s="2">
        <v>0</v>
      </c>
      <c r="Z319" s="2">
        <v>1</v>
      </c>
      <c r="AA319" s="2">
        <v>0</v>
      </c>
      <c r="AB319" s="2">
        <v>0</v>
      </c>
      <c r="AC319" s="2">
        <v>0</v>
      </c>
      <c r="AD319" s="2">
        <v>0</v>
      </c>
      <c r="AE319" s="2">
        <v>0</v>
      </c>
      <c r="AF319" s="2">
        <v>0</v>
      </c>
      <c r="AG319" s="2">
        <v>0</v>
      </c>
      <c r="AH319" s="2">
        <v>1</v>
      </c>
      <c r="AI319" s="2">
        <v>0</v>
      </c>
      <c r="AJ319" s="2">
        <v>0</v>
      </c>
      <c r="AK319" s="2">
        <v>1</v>
      </c>
      <c r="AL319" s="2">
        <v>0</v>
      </c>
      <c r="AM319" s="2">
        <v>0</v>
      </c>
      <c r="AN319" s="2">
        <v>0</v>
      </c>
      <c r="AO319" s="2">
        <v>0</v>
      </c>
      <c r="AP319" s="2">
        <v>0</v>
      </c>
      <c r="AQ319" s="2">
        <v>0</v>
      </c>
      <c r="AR319" s="2">
        <v>0</v>
      </c>
      <c r="AS319" s="2">
        <v>0</v>
      </c>
      <c r="AT319" s="2">
        <v>12.9</v>
      </c>
      <c r="AU319" s="2">
        <v>4700</v>
      </c>
      <c r="BA319" s="9">
        <v>465</v>
      </c>
      <c r="BB319" s="2">
        <v>1</v>
      </c>
      <c r="BC319" s="2">
        <v>1</v>
      </c>
      <c r="BD319" s="2">
        <v>1</v>
      </c>
      <c r="BE319" s="2">
        <v>0</v>
      </c>
      <c r="BF319" s="2">
        <v>0</v>
      </c>
      <c r="BG319" s="2">
        <v>0</v>
      </c>
      <c r="BH319" s="2">
        <v>0</v>
      </c>
      <c r="BI319" s="2">
        <v>0</v>
      </c>
      <c r="BK319" s="2">
        <v>0</v>
      </c>
      <c r="BL319" s="2">
        <v>0</v>
      </c>
      <c r="BM319" s="4"/>
      <c r="BN319" s="4">
        <v>42872</v>
      </c>
      <c r="BO319" s="4">
        <f t="shared" si="44"/>
        <v>42836</v>
      </c>
      <c r="BP319" s="4">
        <v>42836</v>
      </c>
      <c r="BQ319" s="3">
        <f t="shared" si="49"/>
        <v>90</v>
      </c>
      <c r="BR319" s="4">
        <v>42872</v>
      </c>
      <c r="BS319" s="3">
        <f t="shared" si="51"/>
        <v>126</v>
      </c>
      <c r="BV319" s="2" t="s">
        <v>699</v>
      </c>
      <c r="BX319" s="18"/>
      <c r="BY319" s="21"/>
    </row>
    <row r="320" spans="1:77" s="2" customFormat="1" x14ac:dyDescent="0.15">
      <c r="A320" s="2">
        <v>357</v>
      </c>
      <c r="B320" s="2">
        <v>3107</v>
      </c>
      <c r="C320" s="8">
        <v>100187872</v>
      </c>
      <c r="D320" s="4">
        <v>42755</v>
      </c>
      <c r="E320" s="2">
        <v>3</v>
      </c>
      <c r="F320" s="4">
        <v>26888</v>
      </c>
      <c r="H320" s="2">
        <v>1</v>
      </c>
      <c r="I320" s="2">
        <v>0</v>
      </c>
      <c r="J320" s="4">
        <v>41487</v>
      </c>
      <c r="L320" s="2">
        <v>2</v>
      </c>
      <c r="S320" s="2">
        <v>3</v>
      </c>
      <c r="T320" s="2">
        <v>0</v>
      </c>
      <c r="U320" s="2">
        <v>3</v>
      </c>
      <c r="V320" s="2" t="s">
        <v>670</v>
      </c>
      <c r="W320" s="2">
        <v>0</v>
      </c>
      <c r="X320" s="2">
        <v>0</v>
      </c>
      <c r="Y320" s="2">
        <v>0</v>
      </c>
      <c r="Z320" s="2">
        <v>1</v>
      </c>
      <c r="AA320" s="2">
        <v>0</v>
      </c>
      <c r="AB320" s="2">
        <v>0</v>
      </c>
      <c r="AC320" s="2">
        <v>1</v>
      </c>
      <c r="AD320" s="2">
        <v>0</v>
      </c>
      <c r="AE320" s="2">
        <v>1</v>
      </c>
      <c r="AF320" s="2">
        <v>0</v>
      </c>
      <c r="AG320" s="2">
        <v>0</v>
      </c>
      <c r="AH320" s="2">
        <v>0</v>
      </c>
      <c r="AI320" s="2">
        <v>0</v>
      </c>
      <c r="AJ320" s="2">
        <v>0</v>
      </c>
      <c r="AK320" s="2">
        <v>1</v>
      </c>
      <c r="AL320" s="2">
        <v>0</v>
      </c>
      <c r="AM320" s="2">
        <v>0</v>
      </c>
      <c r="AN320" s="2">
        <v>0</v>
      </c>
      <c r="AO320" s="2">
        <v>0</v>
      </c>
      <c r="AP320" s="2">
        <v>0</v>
      </c>
      <c r="AQ320" s="2">
        <v>0</v>
      </c>
      <c r="AR320" s="2">
        <v>0</v>
      </c>
      <c r="AS320" s="2">
        <v>0</v>
      </c>
      <c r="AT320" s="2">
        <v>12.4</v>
      </c>
      <c r="AU320" s="2">
        <v>7500</v>
      </c>
      <c r="AV320" s="2">
        <v>81.8</v>
      </c>
      <c r="AX320" s="2">
        <v>3.7</v>
      </c>
      <c r="AY320" s="2">
        <v>1E-3</v>
      </c>
      <c r="BA320" s="9">
        <v>483</v>
      </c>
      <c r="BB320" s="2">
        <v>1</v>
      </c>
      <c r="BC320" s="2">
        <v>0</v>
      </c>
      <c r="BD320" s="2">
        <v>0</v>
      </c>
      <c r="BE320" s="2">
        <v>0</v>
      </c>
      <c r="BF320" s="2">
        <v>1</v>
      </c>
      <c r="BG320" s="2">
        <v>0</v>
      </c>
      <c r="BH320" s="2">
        <v>0</v>
      </c>
      <c r="BI320" s="2">
        <v>0</v>
      </c>
      <c r="BK320" s="2">
        <v>0</v>
      </c>
      <c r="BL320" s="2">
        <v>0</v>
      </c>
      <c r="BM320" s="4"/>
      <c r="BN320" s="4">
        <v>42878</v>
      </c>
      <c r="BO320" s="4">
        <f t="shared" si="44"/>
        <v>42845</v>
      </c>
      <c r="BP320" s="4">
        <v>42845</v>
      </c>
      <c r="BQ320" s="3">
        <f t="shared" si="49"/>
        <v>90</v>
      </c>
      <c r="BR320" s="4">
        <v>42878</v>
      </c>
      <c r="BS320" s="3">
        <f t="shared" si="51"/>
        <v>123</v>
      </c>
      <c r="BX320" s="18"/>
      <c r="BY320" s="21"/>
    </row>
    <row r="321" spans="1:77" s="2" customFormat="1" x14ac:dyDescent="0.15">
      <c r="A321" s="2">
        <v>358</v>
      </c>
      <c r="B321" s="2">
        <v>3108</v>
      </c>
      <c r="C321" s="8">
        <v>41432524</v>
      </c>
      <c r="D321" s="4">
        <v>42756</v>
      </c>
      <c r="E321" s="2">
        <v>3</v>
      </c>
      <c r="F321" s="4">
        <v>29685</v>
      </c>
      <c r="H321" s="2">
        <v>0</v>
      </c>
      <c r="I321" s="2">
        <v>0</v>
      </c>
      <c r="J321" s="4">
        <v>40179</v>
      </c>
      <c r="L321" s="2">
        <v>2</v>
      </c>
      <c r="S321" s="2">
        <v>2</v>
      </c>
      <c r="T321" s="2">
        <v>0</v>
      </c>
      <c r="U321" s="2">
        <v>2</v>
      </c>
      <c r="V321" s="2" t="s">
        <v>68</v>
      </c>
      <c r="W321" s="2">
        <v>0</v>
      </c>
      <c r="X321" s="2">
        <v>0</v>
      </c>
      <c r="Y321" s="2">
        <v>0</v>
      </c>
      <c r="Z321" s="2">
        <v>1</v>
      </c>
      <c r="AA321" s="2">
        <v>0</v>
      </c>
      <c r="AB321" s="2">
        <v>0</v>
      </c>
      <c r="AC321" s="2">
        <v>0</v>
      </c>
      <c r="AD321" s="2">
        <v>0</v>
      </c>
      <c r="AE321" s="2">
        <v>0</v>
      </c>
      <c r="AF321" s="2">
        <v>0</v>
      </c>
      <c r="AG321" s="2">
        <v>0</v>
      </c>
      <c r="AH321" s="2">
        <v>1</v>
      </c>
      <c r="AI321" s="2">
        <v>0</v>
      </c>
      <c r="AJ321" s="2">
        <v>0</v>
      </c>
      <c r="AK321" s="2">
        <v>0</v>
      </c>
      <c r="AL321" s="2">
        <v>0</v>
      </c>
      <c r="AM321" s="2">
        <v>0</v>
      </c>
      <c r="AN321" s="2">
        <v>0</v>
      </c>
      <c r="AO321" s="2">
        <v>0</v>
      </c>
      <c r="AP321" s="2">
        <v>0</v>
      </c>
      <c r="AQ321" s="2">
        <v>0</v>
      </c>
      <c r="AR321" s="2">
        <v>0</v>
      </c>
      <c r="AS321" s="2">
        <v>0</v>
      </c>
      <c r="AT321" s="2">
        <v>14.9</v>
      </c>
      <c r="AU321" s="2">
        <v>7400</v>
      </c>
      <c r="AV321" s="2">
        <v>74.5</v>
      </c>
      <c r="AX321" s="2">
        <v>4.5</v>
      </c>
      <c r="BA321" s="9">
        <v>418</v>
      </c>
      <c r="BB321" s="2">
        <v>1</v>
      </c>
      <c r="BC321" s="2">
        <v>0</v>
      </c>
      <c r="BD321" s="2">
        <v>0</v>
      </c>
      <c r="BE321" s="2">
        <v>1</v>
      </c>
      <c r="BF321" s="2">
        <v>0</v>
      </c>
      <c r="BG321" s="2">
        <v>0</v>
      </c>
      <c r="BH321" s="2">
        <v>0</v>
      </c>
      <c r="BI321" s="2">
        <v>0</v>
      </c>
      <c r="BK321" s="2">
        <v>0</v>
      </c>
      <c r="BL321" s="2">
        <v>0</v>
      </c>
      <c r="BM321" s="4"/>
      <c r="BN321" s="4">
        <v>42933</v>
      </c>
      <c r="BO321" s="4">
        <f t="shared" si="44"/>
        <v>42846</v>
      </c>
      <c r="BP321" s="4">
        <v>42933</v>
      </c>
      <c r="BQ321" s="3">
        <f t="shared" si="49"/>
        <v>177</v>
      </c>
      <c r="BR321" s="4">
        <v>42825</v>
      </c>
      <c r="BS321" s="3">
        <f t="shared" si="51"/>
        <v>69</v>
      </c>
      <c r="BX321" s="18"/>
      <c r="BY321" s="21"/>
    </row>
    <row r="322" spans="1:77" s="2" customFormat="1" x14ac:dyDescent="0.15">
      <c r="A322" s="2">
        <v>359</v>
      </c>
      <c r="B322" s="2">
        <v>3109</v>
      </c>
      <c r="C322" s="8">
        <v>22013671</v>
      </c>
      <c r="D322" s="4">
        <v>42803</v>
      </c>
      <c r="E322" s="2">
        <v>1</v>
      </c>
      <c r="F322" s="4">
        <v>32257</v>
      </c>
      <c r="H322" s="2">
        <v>0</v>
      </c>
      <c r="I322" s="2">
        <v>0</v>
      </c>
      <c r="J322" s="4">
        <v>38353</v>
      </c>
      <c r="L322" s="2">
        <v>1</v>
      </c>
      <c r="M322" s="2">
        <v>3</v>
      </c>
      <c r="N322" s="2">
        <v>0</v>
      </c>
      <c r="O322" s="2">
        <v>0</v>
      </c>
      <c r="P322" s="2">
        <v>0</v>
      </c>
      <c r="Q322" s="2">
        <v>0</v>
      </c>
      <c r="R322" s="2">
        <v>1</v>
      </c>
      <c r="T322" s="2">
        <v>0</v>
      </c>
      <c r="U322" s="2">
        <v>0</v>
      </c>
      <c r="V322" s="2">
        <v>0</v>
      </c>
      <c r="W322" s="2">
        <v>0</v>
      </c>
      <c r="X322" s="2">
        <v>0</v>
      </c>
      <c r="Y322" s="2">
        <v>0</v>
      </c>
      <c r="Z322" s="2">
        <v>0</v>
      </c>
      <c r="AA322" s="2">
        <v>0</v>
      </c>
      <c r="AB322" s="2">
        <v>0</v>
      </c>
      <c r="AC322" s="2">
        <v>0</v>
      </c>
      <c r="AD322" s="2">
        <v>0</v>
      </c>
      <c r="AE322" s="2">
        <v>0</v>
      </c>
      <c r="AF322" s="2">
        <v>0</v>
      </c>
      <c r="AG322" s="2">
        <v>0</v>
      </c>
      <c r="AH322" s="2">
        <v>0</v>
      </c>
      <c r="AI322" s="2">
        <v>0</v>
      </c>
      <c r="AJ322" s="2">
        <v>0</v>
      </c>
      <c r="AK322" s="2">
        <v>0</v>
      </c>
      <c r="AL322" s="2">
        <v>0</v>
      </c>
      <c r="AM322" s="2">
        <v>0</v>
      </c>
      <c r="AN322" s="2">
        <v>0</v>
      </c>
      <c r="AO322" s="2">
        <v>0</v>
      </c>
      <c r="AP322" s="2">
        <v>0</v>
      </c>
      <c r="AQ322" s="2">
        <v>0</v>
      </c>
      <c r="AR322" s="2">
        <v>0</v>
      </c>
      <c r="AS322" s="2">
        <v>0</v>
      </c>
      <c r="AT322" s="2">
        <v>14</v>
      </c>
      <c r="AU322" s="2">
        <v>7700</v>
      </c>
      <c r="AV322" s="2">
        <v>61.8</v>
      </c>
      <c r="AX322" s="2">
        <v>4.2</v>
      </c>
      <c r="AY322" s="2">
        <v>1E-3</v>
      </c>
      <c r="BA322" s="9">
        <v>218</v>
      </c>
      <c r="BB322" s="2">
        <v>1</v>
      </c>
      <c r="BC322" s="2">
        <v>0</v>
      </c>
      <c r="BD322" s="2">
        <v>0</v>
      </c>
      <c r="BE322" s="2">
        <v>0</v>
      </c>
      <c r="BF322" s="2">
        <v>1</v>
      </c>
      <c r="BG322" s="2">
        <v>0</v>
      </c>
      <c r="BH322" s="2">
        <v>0</v>
      </c>
      <c r="BI322" s="2">
        <v>0</v>
      </c>
      <c r="BK322" s="2">
        <v>0</v>
      </c>
      <c r="BL322" s="2">
        <v>0</v>
      </c>
      <c r="BM322" s="4"/>
      <c r="BN322" s="4">
        <v>42934</v>
      </c>
      <c r="BO322" s="4">
        <f t="shared" ref="BO322:BO363" si="52">(D322+90)</f>
        <v>42893</v>
      </c>
      <c r="BP322" s="4">
        <v>42934</v>
      </c>
      <c r="BQ322" s="3">
        <f t="shared" si="49"/>
        <v>131</v>
      </c>
      <c r="BR322" s="4">
        <v>42871</v>
      </c>
      <c r="BS322" s="3">
        <f t="shared" si="51"/>
        <v>68</v>
      </c>
      <c r="BX322" s="18"/>
      <c r="BY322" s="21"/>
    </row>
    <row r="323" spans="1:77" s="2" customFormat="1" x14ac:dyDescent="0.15">
      <c r="A323" s="2">
        <v>363</v>
      </c>
      <c r="B323" s="29">
        <v>404</v>
      </c>
      <c r="C323" s="68">
        <v>36841631</v>
      </c>
      <c r="D323" s="4">
        <v>42609</v>
      </c>
      <c r="E323" s="2">
        <v>4</v>
      </c>
      <c r="F323" s="4">
        <v>31342</v>
      </c>
      <c r="H323" s="2">
        <v>1</v>
      </c>
      <c r="I323" s="2">
        <v>0</v>
      </c>
      <c r="J323" s="4">
        <v>38718</v>
      </c>
      <c r="L323" s="2">
        <v>2</v>
      </c>
      <c r="S323" s="2">
        <v>3</v>
      </c>
      <c r="T323" s="2">
        <v>0</v>
      </c>
      <c r="U323" s="2">
        <v>1</v>
      </c>
      <c r="V323" s="2" t="s">
        <v>107</v>
      </c>
      <c r="W323" s="2">
        <v>1</v>
      </c>
      <c r="X323" s="2">
        <v>1</v>
      </c>
      <c r="Y323" s="2">
        <v>0</v>
      </c>
      <c r="Z323" s="2">
        <v>1</v>
      </c>
      <c r="AA323" s="2">
        <v>1</v>
      </c>
      <c r="AB323" s="2">
        <v>1</v>
      </c>
      <c r="AC323" s="2">
        <v>0</v>
      </c>
      <c r="AD323" s="2">
        <v>1</v>
      </c>
      <c r="AE323" s="2">
        <v>0</v>
      </c>
      <c r="AF323" s="2">
        <v>1</v>
      </c>
      <c r="AG323" s="2">
        <v>0</v>
      </c>
      <c r="AH323" s="2">
        <v>0</v>
      </c>
      <c r="AI323" s="2">
        <v>0</v>
      </c>
      <c r="AJ323" s="2">
        <v>1</v>
      </c>
      <c r="AK323" s="2">
        <v>0</v>
      </c>
      <c r="AL323" s="2">
        <v>0</v>
      </c>
      <c r="AM323" s="2">
        <v>0</v>
      </c>
      <c r="AN323" s="2">
        <v>0</v>
      </c>
      <c r="AO323" s="2">
        <v>0</v>
      </c>
      <c r="AP323" s="2">
        <v>0</v>
      </c>
      <c r="AQ323" s="2">
        <v>0</v>
      </c>
      <c r="AR323" s="2">
        <v>0</v>
      </c>
      <c r="AS323" s="2">
        <v>0</v>
      </c>
      <c r="AT323" s="2">
        <v>13.1</v>
      </c>
      <c r="AU323" s="2">
        <v>8100</v>
      </c>
      <c r="AV323" s="2">
        <v>74.5</v>
      </c>
      <c r="AX323" s="2">
        <v>4.2</v>
      </c>
      <c r="AY323" s="2">
        <v>1E-3</v>
      </c>
      <c r="AZ323" s="2">
        <v>12</v>
      </c>
      <c r="BA323" s="9"/>
      <c r="BC323" s="2">
        <v>0</v>
      </c>
      <c r="BD323" s="2">
        <v>0</v>
      </c>
      <c r="BE323" s="2">
        <v>0</v>
      </c>
      <c r="BF323" s="2">
        <v>0</v>
      </c>
      <c r="BG323" s="2">
        <v>0</v>
      </c>
      <c r="BH323" s="2">
        <v>0</v>
      </c>
      <c r="BI323" s="2">
        <v>0</v>
      </c>
      <c r="BK323" s="2">
        <v>0</v>
      </c>
      <c r="BL323" s="2">
        <v>0</v>
      </c>
      <c r="BM323" s="4"/>
      <c r="BN323" s="4">
        <v>42873</v>
      </c>
      <c r="BO323" s="4">
        <f t="shared" si="52"/>
        <v>42699</v>
      </c>
      <c r="BP323" s="4">
        <v>42699</v>
      </c>
      <c r="BQ323" s="3">
        <f t="shared" si="49"/>
        <v>90</v>
      </c>
      <c r="BR323" s="4">
        <v>42873</v>
      </c>
      <c r="BS323" s="3">
        <f t="shared" si="51"/>
        <v>264</v>
      </c>
      <c r="BV323" s="2" t="s">
        <v>700</v>
      </c>
      <c r="BX323" s="18"/>
      <c r="BY323" s="21"/>
    </row>
    <row r="324" spans="1:77" s="2" customFormat="1" ht="14.25" customHeight="1" x14ac:dyDescent="0.15">
      <c r="A324" s="2">
        <v>364</v>
      </c>
      <c r="B324" s="29">
        <v>412</v>
      </c>
      <c r="C324" s="8">
        <v>25473784</v>
      </c>
      <c r="D324" s="4">
        <v>42648</v>
      </c>
      <c r="E324" s="2">
        <v>3</v>
      </c>
      <c r="F324" s="4">
        <v>17864</v>
      </c>
      <c r="H324" s="2">
        <v>0</v>
      </c>
      <c r="I324" s="2">
        <v>0</v>
      </c>
      <c r="J324" s="4">
        <v>42309</v>
      </c>
      <c r="L324" s="2">
        <v>2</v>
      </c>
      <c r="S324" s="2">
        <v>2</v>
      </c>
      <c r="T324" s="2">
        <v>0</v>
      </c>
      <c r="U324" s="2">
        <v>3</v>
      </c>
      <c r="V324" s="2" t="s">
        <v>560</v>
      </c>
      <c r="W324" s="2">
        <v>0</v>
      </c>
      <c r="X324" s="2">
        <v>0</v>
      </c>
      <c r="Y324" s="2">
        <v>0</v>
      </c>
      <c r="Z324" s="2">
        <v>1</v>
      </c>
      <c r="AA324" s="2">
        <v>0</v>
      </c>
      <c r="AB324" s="2">
        <v>0</v>
      </c>
      <c r="AC324" s="2">
        <v>0</v>
      </c>
      <c r="AD324" s="2">
        <v>1</v>
      </c>
      <c r="AE324" s="2">
        <v>0</v>
      </c>
      <c r="AF324" s="2">
        <v>0</v>
      </c>
      <c r="AG324" s="2">
        <v>0</v>
      </c>
      <c r="AH324" s="2">
        <v>0</v>
      </c>
      <c r="AI324" s="2">
        <v>0</v>
      </c>
      <c r="AJ324" s="2">
        <v>0</v>
      </c>
      <c r="AK324" s="2">
        <v>0</v>
      </c>
      <c r="AL324" s="2">
        <v>0</v>
      </c>
      <c r="AM324" s="2">
        <v>0</v>
      </c>
      <c r="AN324" s="2">
        <v>0</v>
      </c>
      <c r="AO324" s="2">
        <v>0</v>
      </c>
      <c r="AP324" s="2">
        <v>0</v>
      </c>
      <c r="AQ324" s="2">
        <v>0</v>
      </c>
      <c r="AR324" s="2">
        <v>0</v>
      </c>
      <c r="AS324" s="2">
        <v>0</v>
      </c>
      <c r="AT324" s="2">
        <v>13.6</v>
      </c>
      <c r="AU324" s="2">
        <v>6300</v>
      </c>
      <c r="AV324" s="2">
        <v>59.2</v>
      </c>
      <c r="AY324" s="2">
        <v>1E-3</v>
      </c>
      <c r="BA324" s="9"/>
      <c r="BC324" s="2">
        <v>0</v>
      </c>
      <c r="BD324" s="2">
        <v>0</v>
      </c>
      <c r="BE324" s="2">
        <v>0</v>
      </c>
      <c r="BF324" s="2">
        <v>0</v>
      </c>
      <c r="BG324" s="2">
        <v>0</v>
      </c>
      <c r="BH324" s="2">
        <v>0</v>
      </c>
      <c r="BI324" s="2">
        <v>0</v>
      </c>
      <c r="BK324" s="2">
        <v>0</v>
      </c>
      <c r="BL324" s="2">
        <v>0</v>
      </c>
      <c r="BM324" s="4"/>
      <c r="BN324" s="4">
        <v>42871</v>
      </c>
      <c r="BO324" s="4">
        <f t="shared" si="52"/>
        <v>42738</v>
      </c>
      <c r="BP324" s="4">
        <v>42738</v>
      </c>
      <c r="BQ324" s="3">
        <f t="shared" si="49"/>
        <v>90</v>
      </c>
      <c r="BR324" s="4">
        <v>42871</v>
      </c>
      <c r="BS324" s="3">
        <f t="shared" si="51"/>
        <v>223</v>
      </c>
      <c r="BV324" s="2" t="s">
        <v>701</v>
      </c>
      <c r="BX324" s="18"/>
      <c r="BY324" s="21"/>
    </row>
    <row r="325" spans="1:77" s="2" customFormat="1" x14ac:dyDescent="0.15">
      <c r="A325" s="2">
        <v>365</v>
      </c>
      <c r="B325" s="2">
        <v>413</v>
      </c>
      <c r="C325" s="8">
        <v>100268454</v>
      </c>
      <c r="D325" s="4">
        <v>42716</v>
      </c>
      <c r="E325" s="2">
        <v>4</v>
      </c>
      <c r="F325" s="4">
        <v>27423</v>
      </c>
      <c r="H325" s="2">
        <v>1</v>
      </c>
      <c r="I325" s="2">
        <v>0</v>
      </c>
      <c r="J325" s="4">
        <v>41244</v>
      </c>
      <c r="L325" s="2">
        <v>2</v>
      </c>
      <c r="S325" s="2">
        <v>3</v>
      </c>
      <c r="T325" s="2">
        <v>0</v>
      </c>
      <c r="U325" s="2">
        <v>0</v>
      </c>
      <c r="V325" s="2">
        <v>0</v>
      </c>
      <c r="W325" s="2">
        <v>0</v>
      </c>
      <c r="X325" s="2">
        <v>0</v>
      </c>
      <c r="Y325" s="2">
        <v>0</v>
      </c>
      <c r="Z325" s="2">
        <v>0</v>
      </c>
      <c r="AA325" s="2">
        <v>0</v>
      </c>
      <c r="AB325" s="2">
        <v>0</v>
      </c>
      <c r="AC325" s="2">
        <v>1</v>
      </c>
      <c r="AD325" s="2">
        <v>0</v>
      </c>
      <c r="AE325" s="2">
        <v>0</v>
      </c>
      <c r="AF325" s="2">
        <v>0</v>
      </c>
      <c r="AG325" s="2">
        <v>0</v>
      </c>
      <c r="AH325" s="2">
        <v>1</v>
      </c>
      <c r="AI325" s="2">
        <v>0</v>
      </c>
      <c r="AJ325" s="2">
        <v>1</v>
      </c>
      <c r="AK325" s="2">
        <v>0</v>
      </c>
      <c r="AL325" s="2">
        <v>0</v>
      </c>
      <c r="AM325" s="2">
        <v>0</v>
      </c>
      <c r="AN325" s="2">
        <v>0</v>
      </c>
      <c r="AO325" s="2">
        <v>0</v>
      </c>
      <c r="AP325" s="2">
        <v>0</v>
      </c>
      <c r="AQ325" s="2">
        <v>0</v>
      </c>
      <c r="AR325" s="2">
        <v>0</v>
      </c>
      <c r="AS325" s="2">
        <v>0</v>
      </c>
      <c r="AT325" s="2">
        <v>13.8</v>
      </c>
      <c r="AU325" s="2">
        <v>7200</v>
      </c>
      <c r="AV325" s="2">
        <v>80.3</v>
      </c>
      <c r="AX325" s="2">
        <v>4.8</v>
      </c>
      <c r="AY325" s="2">
        <v>1E-3</v>
      </c>
      <c r="AZ325" s="2">
        <v>29</v>
      </c>
      <c r="BA325" s="9" t="s">
        <v>257</v>
      </c>
      <c r="BB325" s="2">
        <v>1</v>
      </c>
      <c r="BC325" s="2">
        <v>0</v>
      </c>
      <c r="BD325" s="2">
        <v>0</v>
      </c>
      <c r="BE325" s="2">
        <v>0</v>
      </c>
      <c r="BF325" s="2">
        <v>0</v>
      </c>
      <c r="BG325" s="2">
        <v>0</v>
      </c>
      <c r="BH325" s="2">
        <v>0</v>
      </c>
      <c r="BI325" s="2">
        <v>0</v>
      </c>
      <c r="BK325" s="2">
        <v>0</v>
      </c>
      <c r="BL325" s="2">
        <v>0</v>
      </c>
      <c r="BM325" s="4"/>
      <c r="BN325" s="4">
        <v>42865</v>
      </c>
      <c r="BO325" s="4">
        <f t="shared" si="52"/>
        <v>42806</v>
      </c>
      <c r="BP325" s="4">
        <v>42806</v>
      </c>
      <c r="BQ325" s="3">
        <f t="shared" si="49"/>
        <v>90</v>
      </c>
      <c r="BR325" s="4">
        <v>42865</v>
      </c>
      <c r="BS325" s="3">
        <f t="shared" si="51"/>
        <v>149</v>
      </c>
      <c r="BX325" s="18"/>
      <c r="BY325" s="21"/>
    </row>
    <row r="326" spans="1:77" s="2" customFormat="1" x14ac:dyDescent="0.15">
      <c r="A326" s="2">
        <v>366</v>
      </c>
      <c r="B326" s="29">
        <v>414</v>
      </c>
      <c r="C326" s="8">
        <v>15462061</v>
      </c>
      <c r="D326" s="4">
        <v>42782</v>
      </c>
      <c r="E326" s="2">
        <v>4</v>
      </c>
      <c r="F326" s="4">
        <v>19865</v>
      </c>
      <c r="H326" s="2">
        <v>0</v>
      </c>
      <c r="I326" s="2">
        <v>1</v>
      </c>
      <c r="J326" s="4">
        <v>36161</v>
      </c>
      <c r="L326" s="2">
        <v>2</v>
      </c>
      <c r="S326" s="2">
        <v>2</v>
      </c>
      <c r="T326" s="2">
        <v>0</v>
      </c>
      <c r="U326" s="2">
        <v>0</v>
      </c>
      <c r="V326" s="2">
        <v>0</v>
      </c>
      <c r="W326" s="2">
        <v>0</v>
      </c>
      <c r="X326" s="2">
        <v>0</v>
      </c>
      <c r="Y326" s="2">
        <v>0</v>
      </c>
      <c r="Z326" s="2">
        <v>0</v>
      </c>
      <c r="AA326" s="2">
        <v>0</v>
      </c>
      <c r="AB326" s="2">
        <v>0</v>
      </c>
      <c r="AC326" s="2">
        <v>0</v>
      </c>
      <c r="AD326" s="2">
        <v>0</v>
      </c>
      <c r="AE326" s="2">
        <v>0</v>
      </c>
      <c r="AF326" s="2">
        <v>0</v>
      </c>
      <c r="AG326" s="2">
        <v>0</v>
      </c>
      <c r="AH326" s="2">
        <v>0</v>
      </c>
      <c r="AI326" s="2">
        <v>0</v>
      </c>
      <c r="AJ326" s="2">
        <v>0</v>
      </c>
      <c r="AK326" s="2">
        <v>1</v>
      </c>
      <c r="AL326" s="2">
        <v>0</v>
      </c>
      <c r="AM326" s="2">
        <v>0</v>
      </c>
      <c r="AN326" s="2">
        <v>0</v>
      </c>
      <c r="AO326" s="2">
        <v>0</v>
      </c>
      <c r="AP326" s="2">
        <v>0</v>
      </c>
      <c r="AQ326" s="2">
        <v>0</v>
      </c>
      <c r="AR326" s="2">
        <v>0</v>
      </c>
      <c r="AS326" s="2">
        <v>0</v>
      </c>
      <c r="AT326" s="2">
        <v>14.5</v>
      </c>
      <c r="AU326" s="2">
        <v>7600</v>
      </c>
      <c r="AV326" s="2">
        <v>58.2</v>
      </c>
      <c r="AX326" s="2">
        <v>4.4000000000000004</v>
      </c>
      <c r="BA326" s="9"/>
      <c r="BC326" s="2">
        <v>0</v>
      </c>
      <c r="BD326" s="2">
        <v>0</v>
      </c>
      <c r="BE326" s="2">
        <v>0</v>
      </c>
      <c r="BF326" s="2">
        <v>0</v>
      </c>
      <c r="BG326" s="2">
        <v>0</v>
      </c>
      <c r="BH326" s="2">
        <v>0</v>
      </c>
      <c r="BI326" s="2">
        <v>0</v>
      </c>
      <c r="BK326" s="2">
        <v>0</v>
      </c>
      <c r="BL326" s="2">
        <v>0</v>
      </c>
      <c r="BM326" s="4"/>
      <c r="BN326" s="4">
        <v>42877</v>
      </c>
      <c r="BO326" s="4">
        <f t="shared" si="52"/>
        <v>42872</v>
      </c>
      <c r="BP326" s="4">
        <v>42872</v>
      </c>
      <c r="BQ326" s="3">
        <f t="shared" si="49"/>
        <v>90</v>
      </c>
      <c r="BR326" s="4">
        <v>42877</v>
      </c>
      <c r="BS326" s="3">
        <f t="shared" si="51"/>
        <v>95</v>
      </c>
      <c r="BX326" s="18"/>
      <c r="BY326" s="21"/>
    </row>
    <row r="327" spans="1:77" s="2" customFormat="1" ht="14.25" customHeight="1" x14ac:dyDescent="0.15">
      <c r="A327" s="2">
        <v>367</v>
      </c>
      <c r="B327" s="2">
        <v>415</v>
      </c>
      <c r="C327" s="8">
        <v>19637441</v>
      </c>
      <c r="D327" s="4">
        <v>42748</v>
      </c>
      <c r="E327" s="2">
        <v>4</v>
      </c>
      <c r="F327" s="4">
        <v>18516</v>
      </c>
      <c r="H327" s="2">
        <v>1</v>
      </c>
      <c r="I327" s="2">
        <v>1</v>
      </c>
      <c r="J327" s="4">
        <v>35431</v>
      </c>
      <c r="L327" s="2">
        <v>2</v>
      </c>
      <c r="S327" s="2">
        <v>3</v>
      </c>
      <c r="T327" s="2">
        <v>0</v>
      </c>
      <c r="U327" s="2">
        <v>3</v>
      </c>
      <c r="V327" s="2" t="s">
        <v>238</v>
      </c>
      <c r="W327" s="2">
        <v>0</v>
      </c>
      <c r="X327" s="2">
        <v>0</v>
      </c>
      <c r="Y327" s="2">
        <v>0</v>
      </c>
      <c r="Z327" s="2">
        <v>1</v>
      </c>
      <c r="AA327" s="2">
        <v>0</v>
      </c>
      <c r="AB327" s="2">
        <v>0</v>
      </c>
      <c r="AC327" s="2">
        <v>1</v>
      </c>
      <c r="AD327" s="2">
        <v>0</v>
      </c>
      <c r="AE327" s="2">
        <v>0</v>
      </c>
      <c r="AF327" s="2">
        <v>0</v>
      </c>
      <c r="AG327" s="2">
        <v>0</v>
      </c>
      <c r="AH327" s="2">
        <v>0</v>
      </c>
      <c r="AI327" s="2">
        <v>0</v>
      </c>
      <c r="AJ327" s="2">
        <v>0</v>
      </c>
      <c r="AK327" s="2">
        <v>0</v>
      </c>
      <c r="AL327" s="2">
        <v>0</v>
      </c>
      <c r="AM327" s="2">
        <v>0</v>
      </c>
      <c r="AN327" s="2">
        <v>0</v>
      </c>
      <c r="AO327" s="2">
        <v>0</v>
      </c>
      <c r="AP327" s="2">
        <v>0</v>
      </c>
      <c r="AQ327" s="2">
        <v>0</v>
      </c>
      <c r="AR327" s="2">
        <v>0</v>
      </c>
      <c r="AS327" s="2">
        <v>0</v>
      </c>
      <c r="AT327" s="2">
        <v>13.6</v>
      </c>
      <c r="AU327" s="2">
        <v>9600</v>
      </c>
      <c r="AV327" s="2">
        <v>45.6</v>
      </c>
      <c r="BA327" s="9">
        <v>49.3</v>
      </c>
      <c r="BB327" s="2">
        <v>1</v>
      </c>
      <c r="BC327" s="2">
        <v>0</v>
      </c>
      <c r="BD327" s="2">
        <v>0</v>
      </c>
      <c r="BE327" s="2">
        <v>0</v>
      </c>
      <c r="BF327" s="2">
        <v>0</v>
      </c>
      <c r="BG327" s="2">
        <v>0</v>
      </c>
      <c r="BH327" s="2">
        <v>0</v>
      </c>
      <c r="BI327" s="2">
        <v>0</v>
      </c>
      <c r="BK327" s="2">
        <v>0</v>
      </c>
      <c r="BL327" s="2">
        <v>0</v>
      </c>
      <c r="BM327" s="4"/>
      <c r="BN327" s="4">
        <v>42877</v>
      </c>
      <c r="BO327" s="4">
        <f t="shared" si="52"/>
        <v>42838</v>
      </c>
      <c r="BP327" s="4">
        <v>42838</v>
      </c>
      <c r="BQ327" s="3">
        <f t="shared" si="49"/>
        <v>90</v>
      </c>
      <c r="BR327" s="4">
        <v>42877</v>
      </c>
      <c r="BS327" s="3">
        <f t="shared" si="51"/>
        <v>129</v>
      </c>
      <c r="BV327" s="2" t="s">
        <v>702</v>
      </c>
      <c r="BX327" s="18"/>
      <c r="BY327" s="21"/>
    </row>
    <row r="328" spans="1:77" s="2" customFormat="1" x14ac:dyDescent="0.15">
      <c r="A328" s="2">
        <v>368</v>
      </c>
      <c r="B328" s="2">
        <v>416</v>
      </c>
      <c r="C328" s="13">
        <v>27058681</v>
      </c>
      <c r="D328" s="4">
        <v>42789</v>
      </c>
      <c r="E328" s="2">
        <v>4</v>
      </c>
      <c r="F328" s="4">
        <v>23950</v>
      </c>
      <c r="H328" s="2">
        <v>0</v>
      </c>
      <c r="I328" s="2">
        <v>0</v>
      </c>
      <c r="J328" s="4">
        <v>35431</v>
      </c>
      <c r="L328" s="2">
        <v>2</v>
      </c>
      <c r="S328" s="2">
        <v>3</v>
      </c>
      <c r="T328" s="2">
        <v>0</v>
      </c>
      <c r="U328" s="2">
        <v>0</v>
      </c>
      <c r="V328" s="2">
        <v>0</v>
      </c>
      <c r="W328" s="2">
        <v>0</v>
      </c>
      <c r="X328" s="2">
        <v>0</v>
      </c>
      <c r="Y328" s="2">
        <v>0</v>
      </c>
      <c r="Z328" s="2">
        <v>0</v>
      </c>
      <c r="AA328" s="2">
        <v>0</v>
      </c>
      <c r="AB328" s="2">
        <v>0</v>
      </c>
      <c r="AC328" s="2">
        <v>1</v>
      </c>
      <c r="AD328" s="2">
        <v>0</v>
      </c>
      <c r="AE328" s="2">
        <v>0</v>
      </c>
      <c r="AF328" s="2">
        <v>0</v>
      </c>
      <c r="AG328" s="2">
        <v>0</v>
      </c>
      <c r="AH328" s="2">
        <v>0</v>
      </c>
      <c r="AI328" s="2">
        <v>0</v>
      </c>
      <c r="AJ328" s="2">
        <v>0</v>
      </c>
      <c r="AK328" s="2">
        <v>0</v>
      </c>
      <c r="AL328" s="2">
        <v>0</v>
      </c>
      <c r="AM328" s="2">
        <v>0</v>
      </c>
      <c r="AN328" s="2">
        <v>0</v>
      </c>
      <c r="AO328" s="2">
        <v>0</v>
      </c>
      <c r="AP328" s="2">
        <v>0</v>
      </c>
      <c r="AQ328" s="2">
        <v>0</v>
      </c>
      <c r="AR328" s="2">
        <v>0</v>
      </c>
      <c r="AS328" s="2">
        <v>0</v>
      </c>
      <c r="AT328" s="2">
        <v>13.8</v>
      </c>
      <c r="AU328" s="2">
        <v>5800</v>
      </c>
      <c r="AV328" s="2">
        <v>56.2</v>
      </c>
      <c r="AX328" s="2">
        <v>4.2</v>
      </c>
      <c r="AY328" s="2">
        <v>0.2</v>
      </c>
      <c r="BA328" s="9">
        <v>144</v>
      </c>
      <c r="BB328" s="2">
        <v>0</v>
      </c>
      <c r="BC328" s="2">
        <v>0</v>
      </c>
      <c r="BD328" s="2">
        <v>0</v>
      </c>
      <c r="BE328" s="2">
        <v>0</v>
      </c>
      <c r="BF328" s="2">
        <v>0</v>
      </c>
      <c r="BG328" s="2">
        <v>0</v>
      </c>
      <c r="BH328" s="2">
        <v>0</v>
      </c>
      <c r="BI328" s="2">
        <v>0</v>
      </c>
      <c r="BK328" s="2">
        <v>0</v>
      </c>
      <c r="BL328" s="2">
        <v>0</v>
      </c>
      <c r="BM328" s="4"/>
      <c r="BN328" s="4">
        <v>42933</v>
      </c>
      <c r="BO328" s="4">
        <f t="shared" si="52"/>
        <v>42879</v>
      </c>
      <c r="BP328" s="4">
        <v>42933</v>
      </c>
      <c r="BQ328" s="3">
        <f t="shared" si="49"/>
        <v>144</v>
      </c>
      <c r="BR328" s="4">
        <v>42794</v>
      </c>
      <c r="BS328" s="3">
        <f t="shared" si="51"/>
        <v>5</v>
      </c>
      <c r="BV328" s="2" t="s">
        <v>673</v>
      </c>
      <c r="BX328" s="18"/>
      <c r="BY328" s="21"/>
    </row>
    <row r="329" spans="1:77" s="2" customFormat="1" x14ac:dyDescent="0.15">
      <c r="A329" s="2">
        <v>369</v>
      </c>
      <c r="B329" s="2">
        <v>417</v>
      </c>
      <c r="C329" s="11">
        <v>100134308</v>
      </c>
      <c r="D329" s="4">
        <v>42789</v>
      </c>
      <c r="E329" s="2">
        <v>4</v>
      </c>
      <c r="F329" s="4">
        <v>18252</v>
      </c>
      <c r="H329" s="2">
        <v>0</v>
      </c>
      <c r="I329" s="2">
        <v>1</v>
      </c>
      <c r="J329" s="4">
        <v>40179</v>
      </c>
      <c r="L329" s="2">
        <v>2</v>
      </c>
      <c r="S329" s="2">
        <v>2</v>
      </c>
      <c r="T329" s="2">
        <v>0</v>
      </c>
      <c r="U329" s="2">
        <v>0</v>
      </c>
      <c r="V329" s="2">
        <v>0</v>
      </c>
      <c r="W329" s="2">
        <v>0</v>
      </c>
      <c r="X329" s="2">
        <v>0</v>
      </c>
      <c r="Y329" s="2">
        <v>0</v>
      </c>
      <c r="Z329" s="2">
        <v>0</v>
      </c>
      <c r="AA329" s="2">
        <v>0</v>
      </c>
      <c r="AB329" s="2">
        <v>0</v>
      </c>
      <c r="AC329" s="2">
        <v>1</v>
      </c>
      <c r="AD329" s="2">
        <v>0</v>
      </c>
      <c r="AE329" s="2">
        <v>0</v>
      </c>
      <c r="AF329" s="2">
        <v>0</v>
      </c>
      <c r="AG329" s="2">
        <v>0</v>
      </c>
      <c r="AH329" s="2">
        <v>1</v>
      </c>
      <c r="AI329" s="2">
        <v>0</v>
      </c>
      <c r="AJ329" s="2">
        <v>0</v>
      </c>
      <c r="AK329" s="2">
        <v>0</v>
      </c>
      <c r="AL329" s="2">
        <v>0</v>
      </c>
      <c r="AM329" s="2">
        <v>0</v>
      </c>
      <c r="AN329" s="2">
        <v>0</v>
      </c>
      <c r="AO329" s="2">
        <v>0</v>
      </c>
      <c r="AP329" s="2">
        <v>0</v>
      </c>
      <c r="AQ329" s="2">
        <v>0</v>
      </c>
      <c r="AR329" s="2">
        <v>0</v>
      </c>
      <c r="AS329" s="2">
        <v>0</v>
      </c>
      <c r="BA329" s="9">
        <v>190</v>
      </c>
      <c r="BB329" s="2">
        <v>0</v>
      </c>
      <c r="BC329" s="2">
        <v>0</v>
      </c>
      <c r="BD329" s="2">
        <v>0</v>
      </c>
      <c r="BE329" s="2">
        <v>0</v>
      </c>
      <c r="BF329" s="2">
        <v>0</v>
      </c>
      <c r="BG329" s="2">
        <v>0</v>
      </c>
      <c r="BH329" s="2">
        <v>0</v>
      </c>
      <c r="BI329" s="2">
        <v>0</v>
      </c>
      <c r="BK329" s="2">
        <v>0</v>
      </c>
      <c r="BL329" s="2">
        <v>0</v>
      </c>
      <c r="BM329" s="4"/>
      <c r="BN329" s="4">
        <v>42933</v>
      </c>
      <c r="BO329" s="4">
        <f t="shared" si="52"/>
        <v>42879</v>
      </c>
      <c r="BP329" s="4">
        <v>42933</v>
      </c>
      <c r="BQ329" s="3">
        <f t="shared" si="49"/>
        <v>144</v>
      </c>
      <c r="BR329" s="4">
        <v>42789</v>
      </c>
      <c r="BS329" s="3">
        <f t="shared" si="51"/>
        <v>0</v>
      </c>
      <c r="BV329" s="2" t="s">
        <v>673</v>
      </c>
      <c r="BX329" s="18"/>
      <c r="BY329" s="21"/>
    </row>
    <row r="330" spans="1:77" s="2" customFormat="1" x14ac:dyDescent="0.15">
      <c r="A330" s="2">
        <v>370</v>
      </c>
      <c r="B330" s="2">
        <v>418</v>
      </c>
      <c r="C330" s="8">
        <v>22512365</v>
      </c>
      <c r="D330" s="4">
        <v>42825</v>
      </c>
      <c r="E330" s="2">
        <v>4</v>
      </c>
      <c r="F330" s="4">
        <v>14679</v>
      </c>
      <c r="H330" s="2">
        <v>0</v>
      </c>
      <c r="I330" s="2">
        <v>1</v>
      </c>
      <c r="J330" s="4">
        <v>32874</v>
      </c>
      <c r="L330" s="2">
        <v>2</v>
      </c>
      <c r="S330" s="2">
        <v>3</v>
      </c>
      <c r="T330" s="2">
        <v>0</v>
      </c>
      <c r="U330" s="2">
        <v>0</v>
      </c>
      <c r="V330" s="2">
        <v>0</v>
      </c>
      <c r="W330" s="2">
        <v>0</v>
      </c>
      <c r="X330" s="2">
        <v>0</v>
      </c>
      <c r="Y330" s="2">
        <v>0</v>
      </c>
      <c r="Z330" s="2">
        <v>0</v>
      </c>
      <c r="AA330" s="2">
        <v>0</v>
      </c>
      <c r="AB330" s="2">
        <v>0</v>
      </c>
      <c r="AC330" s="2">
        <v>1</v>
      </c>
      <c r="AD330" s="2">
        <v>0</v>
      </c>
      <c r="AE330" s="2">
        <v>0</v>
      </c>
      <c r="AF330" s="2">
        <v>0</v>
      </c>
      <c r="AG330" s="2">
        <v>0</v>
      </c>
      <c r="AH330" s="2">
        <v>0</v>
      </c>
      <c r="AI330" s="2">
        <v>0</v>
      </c>
      <c r="AJ330" s="2">
        <v>0</v>
      </c>
      <c r="AK330" s="2">
        <v>0</v>
      </c>
      <c r="AL330" s="2">
        <v>0</v>
      </c>
      <c r="AM330" s="2">
        <v>0</v>
      </c>
      <c r="AN330" s="2">
        <v>0</v>
      </c>
      <c r="AO330" s="2">
        <v>0</v>
      </c>
      <c r="AP330" s="2">
        <v>0</v>
      </c>
      <c r="AQ330" s="2">
        <v>0</v>
      </c>
      <c r="AR330" s="2">
        <v>0</v>
      </c>
      <c r="AS330" s="2">
        <v>0</v>
      </c>
      <c r="BA330" s="9" t="s">
        <v>216</v>
      </c>
      <c r="BB330" s="2">
        <v>1</v>
      </c>
      <c r="BC330" s="2">
        <v>0</v>
      </c>
      <c r="BD330" s="2">
        <v>0</v>
      </c>
      <c r="BE330" s="2">
        <v>0</v>
      </c>
      <c r="BF330" s="2">
        <v>0</v>
      </c>
      <c r="BG330" s="2">
        <v>0</v>
      </c>
      <c r="BH330" s="2">
        <v>0</v>
      </c>
      <c r="BI330" s="2">
        <v>0</v>
      </c>
      <c r="BK330" s="2">
        <v>0</v>
      </c>
      <c r="BL330" s="2">
        <v>0</v>
      </c>
      <c r="BM330" s="4"/>
      <c r="BN330" s="4">
        <v>42934</v>
      </c>
      <c r="BO330" s="4">
        <f t="shared" si="52"/>
        <v>42915</v>
      </c>
      <c r="BP330" s="4">
        <v>42934</v>
      </c>
      <c r="BQ330" s="3">
        <f t="shared" si="49"/>
        <v>109</v>
      </c>
      <c r="BR330" s="4">
        <v>42825</v>
      </c>
      <c r="BS330" s="3">
        <f t="shared" si="51"/>
        <v>0</v>
      </c>
      <c r="BX330" s="18"/>
      <c r="BY330" s="21"/>
    </row>
    <row r="331" spans="1:77" s="2" customFormat="1" x14ac:dyDescent="0.15">
      <c r="A331" s="2">
        <v>371</v>
      </c>
      <c r="B331" s="2">
        <v>419</v>
      </c>
      <c r="C331" s="8">
        <v>32673351</v>
      </c>
      <c r="D331" s="4">
        <v>42825</v>
      </c>
      <c r="E331" s="2">
        <v>4</v>
      </c>
      <c r="F331" s="4">
        <v>24850</v>
      </c>
      <c r="H331" s="2">
        <v>1</v>
      </c>
      <c r="I331" s="2">
        <v>1</v>
      </c>
      <c r="J331" s="4">
        <v>40725</v>
      </c>
      <c r="L331" s="2">
        <v>2</v>
      </c>
      <c r="S331" s="2">
        <v>3</v>
      </c>
      <c r="T331" s="2">
        <v>0</v>
      </c>
      <c r="U331" s="2">
        <v>3</v>
      </c>
      <c r="V331" s="2" t="s">
        <v>236</v>
      </c>
      <c r="W331" s="2">
        <v>0</v>
      </c>
      <c r="X331" s="2">
        <v>0</v>
      </c>
      <c r="Y331" s="2">
        <v>0</v>
      </c>
      <c r="Z331" s="2">
        <v>0</v>
      </c>
      <c r="AA331" s="2">
        <v>1</v>
      </c>
      <c r="AB331" s="2">
        <v>0</v>
      </c>
      <c r="AC331" s="2">
        <v>0</v>
      </c>
      <c r="AD331" s="2">
        <v>0</v>
      </c>
      <c r="AE331" s="2">
        <v>0</v>
      </c>
      <c r="AF331" s="2">
        <v>0</v>
      </c>
      <c r="AG331" s="2">
        <v>0</v>
      </c>
      <c r="AH331" s="2">
        <v>1</v>
      </c>
      <c r="AI331" s="2">
        <v>0</v>
      </c>
      <c r="AJ331" s="2">
        <v>1</v>
      </c>
      <c r="AK331" s="2">
        <v>0</v>
      </c>
      <c r="AL331" s="2">
        <v>0</v>
      </c>
      <c r="AM331" s="2">
        <v>0</v>
      </c>
      <c r="AN331" s="2">
        <v>0</v>
      </c>
      <c r="AO331" s="2">
        <v>0</v>
      </c>
      <c r="AP331" s="2">
        <v>0</v>
      </c>
      <c r="AQ331" s="2">
        <v>0</v>
      </c>
      <c r="AR331" s="2">
        <v>0</v>
      </c>
      <c r="AS331" s="2">
        <v>0</v>
      </c>
      <c r="AT331" s="2">
        <v>13.5</v>
      </c>
      <c r="AU331" s="2">
        <v>6500</v>
      </c>
      <c r="AV331" s="2">
        <v>61.9</v>
      </c>
      <c r="AX331" s="2">
        <v>4.0999999999999996</v>
      </c>
      <c r="AY331" s="2">
        <v>0.4</v>
      </c>
      <c r="BA331" s="9">
        <v>87</v>
      </c>
      <c r="BB331" s="2">
        <v>1</v>
      </c>
      <c r="BC331" s="2">
        <v>0</v>
      </c>
      <c r="BD331" s="2">
        <v>0</v>
      </c>
      <c r="BE331" s="2">
        <v>0</v>
      </c>
      <c r="BF331" s="2">
        <v>0</v>
      </c>
      <c r="BG331" s="2">
        <v>0</v>
      </c>
      <c r="BH331" s="2">
        <v>0</v>
      </c>
      <c r="BI331" s="2">
        <v>0</v>
      </c>
      <c r="BK331" s="2">
        <v>0</v>
      </c>
      <c r="BL331" s="2">
        <v>0</v>
      </c>
      <c r="BM331" s="4"/>
      <c r="BN331" s="4">
        <v>42934</v>
      </c>
      <c r="BO331" s="4">
        <f t="shared" si="52"/>
        <v>42915</v>
      </c>
      <c r="BP331" s="4">
        <v>42934</v>
      </c>
      <c r="BQ331" s="3">
        <f t="shared" si="49"/>
        <v>109</v>
      </c>
      <c r="BR331" s="4">
        <v>42850</v>
      </c>
      <c r="BS331" s="3">
        <f t="shared" si="51"/>
        <v>25</v>
      </c>
      <c r="BV331" s="2" t="s">
        <v>673</v>
      </c>
      <c r="BX331" s="18"/>
      <c r="BY331" s="21"/>
    </row>
    <row r="332" spans="1:77" s="2" customFormat="1" x14ac:dyDescent="0.15">
      <c r="A332" s="2">
        <v>372</v>
      </c>
      <c r="B332" s="2">
        <v>420</v>
      </c>
      <c r="C332" s="8">
        <v>899835</v>
      </c>
      <c r="D332" s="4">
        <v>42830</v>
      </c>
      <c r="E332" s="2">
        <v>4</v>
      </c>
      <c r="F332" s="4">
        <v>23693</v>
      </c>
      <c r="H332" s="2">
        <v>1</v>
      </c>
      <c r="I332" s="2">
        <v>2</v>
      </c>
      <c r="J332" s="4">
        <v>38353</v>
      </c>
      <c r="L332" s="2">
        <v>2</v>
      </c>
      <c r="S332" s="2">
        <v>3</v>
      </c>
      <c r="T332" s="2">
        <v>1</v>
      </c>
      <c r="U332" s="2">
        <v>3</v>
      </c>
      <c r="V332" s="2" t="s">
        <v>703</v>
      </c>
      <c r="W332" s="2">
        <v>0</v>
      </c>
      <c r="X332" s="2">
        <v>0</v>
      </c>
      <c r="Y332" s="2">
        <v>0</v>
      </c>
      <c r="Z332" s="2">
        <v>1</v>
      </c>
      <c r="AA332" s="2">
        <v>0</v>
      </c>
      <c r="AB332" s="2">
        <v>0</v>
      </c>
      <c r="AC332" s="2">
        <v>0</v>
      </c>
      <c r="AD332" s="2">
        <v>0</v>
      </c>
      <c r="AE332" s="2">
        <v>0</v>
      </c>
      <c r="AF332" s="2">
        <v>0</v>
      </c>
      <c r="AG332" s="2">
        <v>0</v>
      </c>
      <c r="AH332" s="2">
        <v>0</v>
      </c>
      <c r="AI332" s="2">
        <v>0</v>
      </c>
      <c r="AJ332" s="2">
        <v>0</v>
      </c>
      <c r="AK332" s="2">
        <v>0</v>
      </c>
      <c r="AL332" s="2">
        <v>0</v>
      </c>
      <c r="AM332" s="2">
        <v>0</v>
      </c>
      <c r="AN332" s="2">
        <v>0</v>
      </c>
      <c r="AO332" s="2">
        <v>0</v>
      </c>
      <c r="AP332" s="2">
        <v>0</v>
      </c>
      <c r="AQ332" s="2">
        <v>0</v>
      </c>
      <c r="AR332" s="2">
        <v>0</v>
      </c>
      <c r="AS332" s="2">
        <v>0</v>
      </c>
      <c r="BA332" s="9">
        <v>166</v>
      </c>
      <c r="BB332" s="2">
        <v>0</v>
      </c>
      <c r="BC332" s="2">
        <v>0</v>
      </c>
      <c r="BD332" s="2">
        <v>0</v>
      </c>
      <c r="BE332" s="2">
        <v>0</v>
      </c>
      <c r="BF332" s="2">
        <v>0</v>
      </c>
      <c r="BG332" s="2">
        <v>0</v>
      </c>
      <c r="BH332" s="2">
        <v>0</v>
      </c>
      <c r="BI332" s="2">
        <v>0</v>
      </c>
      <c r="BK332" s="2">
        <v>0</v>
      </c>
      <c r="BL332" s="2">
        <v>0</v>
      </c>
      <c r="BM332" s="4"/>
      <c r="BN332" s="4">
        <v>42934</v>
      </c>
      <c r="BO332" s="4">
        <f t="shared" si="52"/>
        <v>42920</v>
      </c>
      <c r="BP332" s="4">
        <v>42934</v>
      </c>
      <c r="BQ332" s="3">
        <f t="shared" ref="BQ332:BQ363" si="53">(BP332-D332)</f>
        <v>104</v>
      </c>
      <c r="BR332" s="4">
        <v>42835</v>
      </c>
      <c r="BS332" s="3">
        <f t="shared" si="51"/>
        <v>5</v>
      </c>
      <c r="BV332" s="2" t="s">
        <v>704</v>
      </c>
      <c r="BX332" s="18"/>
      <c r="BY332" s="21"/>
    </row>
    <row r="333" spans="1:77" s="2" customFormat="1" x14ac:dyDescent="0.15">
      <c r="A333" s="2">
        <v>373</v>
      </c>
      <c r="B333" s="2">
        <v>421</v>
      </c>
      <c r="C333" s="8">
        <v>30498379</v>
      </c>
      <c r="D333" s="4">
        <v>42844</v>
      </c>
      <c r="E333" s="2">
        <v>4</v>
      </c>
      <c r="F333" s="4">
        <v>23615</v>
      </c>
      <c r="H333" s="2">
        <v>0</v>
      </c>
      <c r="I333" s="2">
        <v>0</v>
      </c>
      <c r="J333" s="4">
        <v>34335</v>
      </c>
      <c r="L333" s="2">
        <v>2</v>
      </c>
      <c r="S333" s="2">
        <v>3</v>
      </c>
      <c r="T333" s="2">
        <v>0</v>
      </c>
      <c r="U333" s="2">
        <v>0</v>
      </c>
      <c r="V333" s="2">
        <v>0</v>
      </c>
      <c r="W333" s="2">
        <v>0</v>
      </c>
      <c r="X333" s="2">
        <v>0</v>
      </c>
      <c r="Y333" s="2">
        <v>0</v>
      </c>
      <c r="Z333" s="2">
        <v>0</v>
      </c>
      <c r="AA333" s="2">
        <v>0</v>
      </c>
      <c r="AB333" s="2">
        <v>0</v>
      </c>
      <c r="AC333" s="2">
        <v>0</v>
      </c>
      <c r="AD333" s="2">
        <v>0</v>
      </c>
      <c r="AE333" s="2">
        <v>0</v>
      </c>
      <c r="AF333" s="2">
        <v>0</v>
      </c>
      <c r="AG333" s="2">
        <v>0</v>
      </c>
      <c r="AH333" s="2">
        <v>1</v>
      </c>
      <c r="AI333" s="2">
        <v>0</v>
      </c>
      <c r="AJ333" s="2">
        <v>0</v>
      </c>
      <c r="AK333" s="2">
        <v>0</v>
      </c>
      <c r="AL333" s="2">
        <v>0</v>
      </c>
      <c r="AM333" s="2">
        <v>0</v>
      </c>
      <c r="AN333" s="2">
        <v>0</v>
      </c>
      <c r="AO333" s="2">
        <v>0</v>
      </c>
      <c r="AP333" s="2">
        <v>0</v>
      </c>
      <c r="AQ333" s="2">
        <v>0</v>
      </c>
      <c r="AR333" s="2">
        <v>0</v>
      </c>
      <c r="AS333" s="2">
        <v>0</v>
      </c>
      <c r="BA333" s="9" t="s">
        <v>861</v>
      </c>
      <c r="BB333" s="2">
        <v>0</v>
      </c>
      <c r="BC333" s="2">
        <v>0</v>
      </c>
      <c r="BD333" s="2">
        <v>0</v>
      </c>
      <c r="BE333" s="2">
        <v>0</v>
      </c>
      <c r="BF333" s="2">
        <v>0</v>
      </c>
      <c r="BG333" s="2">
        <v>0</v>
      </c>
      <c r="BH333" s="2">
        <v>0</v>
      </c>
      <c r="BI333" s="2">
        <v>0</v>
      </c>
      <c r="BK333" s="2">
        <v>0</v>
      </c>
      <c r="BL333" s="2">
        <v>0</v>
      </c>
      <c r="BM333" s="4"/>
      <c r="BN333" s="4">
        <v>42934</v>
      </c>
      <c r="BO333" s="4">
        <f t="shared" si="52"/>
        <v>42934</v>
      </c>
      <c r="BP333" s="4">
        <v>42934</v>
      </c>
      <c r="BQ333" s="3">
        <f t="shared" si="53"/>
        <v>90</v>
      </c>
      <c r="BR333" s="4">
        <v>42877</v>
      </c>
      <c r="BS333" s="3">
        <f t="shared" si="51"/>
        <v>33</v>
      </c>
      <c r="BV333" s="2" t="s">
        <v>673</v>
      </c>
      <c r="BX333" s="18"/>
      <c r="BY333" s="21"/>
    </row>
    <row r="334" spans="1:77" s="2" customFormat="1" x14ac:dyDescent="0.15">
      <c r="A334" s="2">
        <v>374</v>
      </c>
      <c r="B334" s="2">
        <v>422</v>
      </c>
      <c r="C334" s="8">
        <v>17822263</v>
      </c>
      <c r="D334" s="4">
        <v>42844</v>
      </c>
      <c r="E334" s="2">
        <v>4</v>
      </c>
      <c r="F334" s="4">
        <v>19962</v>
      </c>
      <c r="H334" s="2">
        <v>1</v>
      </c>
      <c r="I334" s="2">
        <v>0</v>
      </c>
      <c r="J334" s="4">
        <v>36161</v>
      </c>
      <c r="L334" s="2">
        <v>2</v>
      </c>
      <c r="S334" s="2">
        <v>2</v>
      </c>
      <c r="T334" s="2">
        <v>0</v>
      </c>
      <c r="U334" s="2">
        <v>0</v>
      </c>
      <c r="V334" s="2">
        <v>0</v>
      </c>
      <c r="W334" s="2">
        <v>0</v>
      </c>
      <c r="X334" s="2">
        <v>0</v>
      </c>
      <c r="Y334" s="2">
        <v>0</v>
      </c>
      <c r="Z334" s="2">
        <v>0</v>
      </c>
      <c r="AA334" s="2">
        <v>0</v>
      </c>
      <c r="AB334" s="2">
        <v>0</v>
      </c>
      <c r="AC334" s="2">
        <v>1</v>
      </c>
      <c r="AD334" s="2">
        <v>0</v>
      </c>
      <c r="AE334" s="2">
        <v>0</v>
      </c>
      <c r="AF334" s="2">
        <v>0</v>
      </c>
      <c r="AG334" s="2">
        <v>0</v>
      </c>
      <c r="AH334" s="2">
        <v>0</v>
      </c>
      <c r="AI334" s="2">
        <v>0</v>
      </c>
      <c r="AJ334" s="2">
        <v>0</v>
      </c>
      <c r="AK334" s="2">
        <v>0</v>
      </c>
      <c r="AL334" s="2">
        <v>0</v>
      </c>
      <c r="AM334" s="2">
        <v>0</v>
      </c>
      <c r="AN334" s="2">
        <v>0</v>
      </c>
      <c r="AO334" s="2">
        <v>0</v>
      </c>
      <c r="AP334" s="2">
        <v>0</v>
      </c>
      <c r="AQ334" s="2">
        <v>0</v>
      </c>
      <c r="AR334" s="2">
        <v>0</v>
      </c>
      <c r="AS334" s="2">
        <v>0</v>
      </c>
      <c r="AT334" s="2">
        <v>12.5</v>
      </c>
      <c r="AU334" s="2">
        <v>3400</v>
      </c>
      <c r="AV334" s="2">
        <v>38.9</v>
      </c>
      <c r="AX334" s="2">
        <v>4</v>
      </c>
      <c r="BA334" s="9" t="s">
        <v>676</v>
      </c>
      <c r="BB334" s="2">
        <v>1</v>
      </c>
      <c r="BC334" s="2">
        <v>0</v>
      </c>
      <c r="BD334" s="2">
        <v>0</v>
      </c>
      <c r="BE334" s="2">
        <v>0</v>
      </c>
      <c r="BF334" s="2">
        <v>0</v>
      </c>
      <c r="BG334" s="2">
        <v>0</v>
      </c>
      <c r="BH334" s="2">
        <v>0</v>
      </c>
      <c r="BI334" s="2">
        <v>0</v>
      </c>
      <c r="BK334" s="2">
        <v>0</v>
      </c>
      <c r="BL334" s="2">
        <v>0</v>
      </c>
      <c r="BM334" s="4"/>
      <c r="BN334" s="4">
        <v>42944</v>
      </c>
      <c r="BO334" s="4">
        <f t="shared" si="52"/>
        <v>42934</v>
      </c>
      <c r="BP334" s="4">
        <v>42944</v>
      </c>
      <c r="BQ334" s="3">
        <f t="shared" si="53"/>
        <v>100</v>
      </c>
      <c r="BR334" s="4">
        <v>42878</v>
      </c>
      <c r="BS334" s="3">
        <f t="shared" si="51"/>
        <v>34</v>
      </c>
      <c r="BX334" s="18"/>
      <c r="BY334" s="21"/>
    </row>
    <row r="335" spans="1:77" s="2" customFormat="1" x14ac:dyDescent="0.15">
      <c r="A335" s="2">
        <v>375</v>
      </c>
      <c r="B335" s="2">
        <v>423</v>
      </c>
      <c r="C335" s="8">
        <v>38320038</v>
      </c>
      <c r="D335" s="4">
        <v>42719</v>
      </c>
      <c r="E335" s="2">
        <v>4</v>
      </c>
      <c r="F335" s="4">
        <v>25742</v>
      </c>
      <c r="H335" s="2">
        <v>1</v>
      </c>
      <c r="I335" s="2">
        <v>0</v>
      </c>
      <c r="J335" s="4">
        <v>38353</v>
      </c>
      <c r="L335" s="2">
        <v>2</v>
      </c>
      <c r="S335" s="2">
        <v>3</v>
      </c>
      <c r="T335" s="2">
        <v>0</v>
      </c>
      <c r="U335" s="2">
        <v>3</v>
      </c>
      <c r="V335" s="2" t="s">
        <v>705</v>
      </c>
      <c r="W335" s="2">
        <v>0</v>
      </c>
      <c r="X335" s="2">
        <v>0</v>
      </c>
      <c r="Y335" s="2">
        <v>0</v>
      </c>
      <c r="Z335" s="2">
        <v>1</v>
      </c>
      <c r="AA335" s="2">
        <v>0</v>
      </c>
      <c r="AB335" s="2">
        <v>0</v>
      </c>
      <c r="AC335" s="2">
        <v>1</v>
      </c>
      <c r="AD335" s="2">
        <v>1</v>
      </c>
      <c r="AE335" s="2">
        <v>0</v>
      </c>
      <c r="AF335" s="2">
        <v>0</v>
      </c>
      <c r="AG335" s="2">
        <v>0</v>
      </c>
      <c r="AH335" s="2">
        <v>0</v>
      </c>
      <c r="AI335" s="2">
        <v>0</v>
      </c>
      <c r="AJ335" s="2">
        <v>0</v>
      </c>
      <c r="AK335" s="2">
        <v>0</v>
      </c>
      <c r="AL335" s="2">
        <v>0</v>
      </c>
      <c r="AM335" s="2">
        <v>0</v>
      </c>
      <c r="AN335" s="2">
        <v>0</v>
      </c>
      <c r="AO335" s="2">
        <v>0</v>
      </c>
      <c r="AP335" s="2">
        <v>0</v>
      </c>
      <c r="AQ335" s="2">
        <v>0</v>
      </c>
      <c r="AR335" s="2">
        <v>0</v>
      </c>
      <c r="AS335" s="2">
        <v>0</v>
      </c>
      <c r="AT335" s="2">
        <v>13.6</v>
      </c>
      <c r="AU335" s="2">
        <v>7400</v>
      </c>
      <c r="AV335" s="2">
        <v>58.9</v>
      </c>
      <c r="AX335" s="2">
        <v>4.3</v>
      </c>
      <c r="AY335" s="2">
        <v>1E-3</v>
      </c>
      <c r="BA335" s="9">
        <v>30</v>
      </c>
      <c r="BB335" s="2">
        <v>1</v>
      </c>
      <c r="BC335" s="2">
        <v>0</v>
      </c>
      <c r="BD335" s="2">
        <v>0</v>
      </c>
      <c r="BE335" s="2">
        <v>0</v>
      </c>
      <c r="BF335" s="2">
        <v>0</v>
      </c>
      <c r="BG335" s="2">
        <v>0</v>
      </c>
      <c r="BH335" s="2">
        <v>0</v>
      </c>
      <c r="BI335" s="2">
        <v>0</v>
      </c>
      <c r="BK335" s="2">
        <v>0</v>
      </c>
      <c r="BL335" s="2">
        <v>0</v>
      </c>
      <c r="BM335" s="4"/>
      <c r="BN335" s="4">
        <v>42933</v>
      </c>
      <c r="BO335" s="4">
        <f t="shared" si="52"/>
        <v>42809</v>
      </c>
      <c r="BP335" s="4">
        <v>42933</v>
      </c>
      <c r="BQ335" s="3">
        <f t="shared" si="53"/>
        <v>214</v>
      </c>
      <c r="BR335" s="4">
        <v>42758</v>
      </c>
      <c r="BS335" s="3">
        <f t="shared" si="51"/>
        <v>39</v>
      </c>
      <c r="BX335" s="18"/>
      <c r="BY335" s="21"/>
    </row>
    <row r="336" spans="1:77" s="2" customFormat="1" x14ac:dyDescent="0.15">
      <c r="A336" s="2">
        <v>376</v>
      </c>
      <c r="B336" s="2">
        <v>424</v>
      </c>
      <c r="C336" s="8">
        <v>34539856</v>
      </c>
      <c r="D336" s="4">
        <v>42781</v>
      </c>
      <c r="E336" s="2">
        <v>4</v>
      </c>
      <c r="F336" s="4">
        <v>23049</v>
      </c>
      <c r="H336" s="2">
        <v>0</v>
      </c>
      <c r="I336" s="2">
        <v>1</v>
      </c>
      <c r="J336" s="4">
        <v>39083</v>
      </c>
      <c r="L336" s="2">
        <v>2</v>
      </c>
      <c r="S336" s="2">
        <v>3</v>
      </c>
      <c r="T336" s="2">
        <v>0</v>
      </c>
      <c r="U336" s="2">
        <v>0</v>
      </c>
      <c r="V336" s="2">
        <v>0</v>
      </c>
      <c r="W336" s="2">
        <v>0</v>
      </c>
      <c r="X336" s="2">
        <v>0</v>
      </c>
      <c r="Y336" s="2">
        <v>0</v>
      </c>
      <c r="Z336" s="2">
        <v>0</v>
      </c>
      <c r="AA336" s="2">
        <v>0</v>
      </c>
      <c r="AB336" s="2">
        <v>0</v>
      </c>
      <c r="AC336" s="2">
        <v>1</v>
      </c>
      <c r="AD336" s="2">
        <v>0</v>
      </c>
      <c r="AE336" s="2">
        <v>0</v>
      </c>
      <c r="AF336" s="2">
        <v>0</v>
      </c>
      <c r="AG336" s="2">
        <v>0</v>
      </c>
      <c r="AH336" s="2">
        <v>1</v>
      </c>
      <c r="AI336" s="2">
        <v>0</v>
      </c>
      <c r="AJ336" s="2">
        <v>0</v>
      </c>
      <c r="AK336" s="2">
        <v>0</v>
      </c>
      <c r="AL336" s="2">
        <v>0</v>
      </c>
      <c r="AM336" s="2">
        <v>0</v>
      </c>
      <c r="AN336" s="2">
        <v>0</v>
      </c>
      <c r="AO336" s="2">
        <v>0</v>
      </c>
      <c r="AP336" s="2">
        <v>0</v>
      </c>
      <c r="AQ336" s="2">
        <v>0</v>
      </c>
      <c r="AR336" s="2">
        <v>0</v>
      </c>
      <c r="AS336" s="2">
        <v>0</v>
      </c>
      <c r="AT336" s="2">
        <v>13.3</v>
      </c>
      <c r="AU336" s="2">
        <v>4300</v>
      </c>
      <c r="AV336" s="2">
        <v>73.8</v>
      </c>
      <c r="AX336" s="2">
        <v>4.7</v>
      </c>
      <c r="BA336" s="9">
        <v>62</v>
      </c>
      <c r="BB336" s="2">
        <v>1</v>
      </c>
      <c r="BC336" s="2">
        <v>0</v>
      </c>
      <c r="BD336" s="2">
        <v>0</v>
      </c>
      <c r="BE336" s="2">
        <v>0</v>
      </c>
      <c r="BF336" s="2">
        <v>0</v>
      </c>
      <c r="BG336" s="2">
        <v>0</v>
      </c>
      <c r="BH336" s="2">
        <v>0</v>
      </c>
      <c r="BI336" s="2">
        <v>0</v>
      </c>
      <c r="BK336" s="2">
        <v>0</v>
      </c>
      <c r="BL336" s="2">
        <v>0</v>
      </c>
      <c r="BM336" s="4"/>
      <c r="BN336" s="4">
        <v>42933</v>
      </c>
      <c r="BO336" s="4">
        <f t="shared" si="52"/>
        <v>42871</v>
      </c>
      <c r="BP336" s="4">
        <v>42933</v>
      </c>
      <c r="BQ336" s="3">
        <f t="shared" si="53"/>
        <v>152</v>
      </c>
      <c r="BR336" s="4">
        <v>42849</v>
      </c>
      <c r="BS336" s="3">
        <f t="shared" si="51"/>
        <v>68</v>
      </c>
      <c r="BX336" s="18"/>
      <c r="BY336" s="21"/>
    </row>
    <row r="337" spans="1:77" s="2" customFormat="1" x14ac:dyDescent="0.15">
      <c r="A337" s="2">
        <v>377</v>
      </c>
      <c r="B337" s="2">
        <v>425</v>
      </c>
      <c r="C337" s="11">
        <v>25910485</v>
      </c>
      <c r="D337" s="4">
        <v>42792</v>
      </c>
      <c r="E337" s="2">
        <v>4</v>
      </c>
      <c r="F337" s="4">
        <v>26650</v>
      </c>
      <c r="H337" s="2">
        <v>1</v>
      </c>
      <c r="I337" s="2">
        <v>1</v>
      </c>
      <c r="J337" s="4">
        <v>39083</v>
      </c>
      <c r="L337" s="2">
        <v>2</v>
      </c>
      <c r="S337" s="2">
        <v>1</v>
      </c>
      <c r="T337" s="2">
        <v>0</v>
      </c>
      <c r="U337" s="2">
        <v>0</v>
      </c>
      <c r="V337" s="2">
        <v>0</v>
      </c>
      <c r="W337" s="2">
        <v>0</v>
      </c>
      <c r="X337" s="2">
        <v>0</v>
      </c>
      <c r="Y337" s="2">
        <v>0</v>
      </c>
      <c r="Z337" s="2">
        <v>0</v>
      </c>
      <c r="AA337" s="2">
        <v>0</v>
      </c>
      <c r="AB337" s="2">
        <v>0</v>
      </c>
      <c r="AC337" s="2">
        <v>1</v>
      </c>
      <c r="AD337" s="2">
        <v>1</v>
      </c>
      <c r="AE337" s="2">
        <v>0</v>
      </c>
      <c r="AF337" s="2">
        <v>0</v>
      </c>
      <c r="AG337" s="2">
        <v>0</v>
      </c>
      <c r="AH337" s="2">
        <v>0</v>
      </c>
      <c r="AI337" s="2">
        <v>0</v>
      </c>
      <c r="AJ337" s="2">
        <v>0</v>
      </c>
      <c r="AK337" s="2">
        <v>0</v>
      </c>
      <c r="AL337" s="2">
        <v>0</v>
      </c>
      <c r="AM337" s="2">
        <v>0</v>
      </c>
      <c r="AN337" s="2">
        <v>0</v>
      </c>
      <c r="AO337" s="2">
        <v>0</v>
      </c>
      <c r="AP337" s="2">
        <v>0</v>
      </c>
      <c r="AQ337" s="2">
        <v>0</v>
      </c>
      <c r="AR337" s="2">
        <v>0</v>
      </c>
      <c r="AS337" s="2">
        <v>0</v>
      </c>
      <c r="BA337" s="9" t="s">
        <v>676</v>
      </c>
      <c r="BB337" s="2">
        <v>1</v>
      </c>
      <c r="BC337" s="2">
        <v>0</v>
      </c>
      <c r="BD337" s="2">
        <v>0</v>
      </c>
      <c r="BE337" s="2">
        <v>0</v>
      </c>
      <c r="BF337" s="2">
        <v>0</v>
      </c>
      <c r="BG337" s="2">
        <v>0</v>
      </c>
      <c r="BH337" s="2">
        <v>0</v>
      </c>
      <c r="BI337" s="2">
        <v>0</v>
      </c>
      <c r="BK337" s="2">
        <v>0</v>
      </c>
      <c r="BL337" s="2">
        <v>0</v>
      </c>
      <c r="BM337" s="4"/>
      <c r="BN337" s="4">
        <v>42933</v>
      </c>
      <c r="BO337" s="4">
        <f t="shared" si="52"/>
        <v>42882</v>
      </c>
      <c r="BP337" s="4">
        <v>42933</v>
      </c>
      <c r="BQ337" s="3">
        <f t="shared" si="53"/>
        <v>141</v>
      </c>
      <c r="BR337" s="4">
        <v>42792</v>
      </c>
      <c r="BS337" s="3">
        <f t="shared" si="51"/>
        <v>0</v>
      </c>
      <c r="BX337" s="18"/>
      <c r="BY337" s="21"/>
    </row>
    <row r="338" spans="1:77" s="2" customFormat="1" x14ac:dyDescent="0.15">
      <c r="A338" s="2">
        <v>378</v>
      </c>
      <c r="B338" s="2">
        <v>426</v>
      </c>
      <c r="C338" s="11">
        <v>6441191</v>
      </c>
      <c r="D338" s="4">
        <v>42796</v>
      </c>
      <c r="E338" s="2">
        <v>4</v>
      </c>
      <c r="F338" s="4">
        <v>17763</v>
      </c>
      <c r="H338" s="2">
        <v>0</v>
      </c>
      <c r="I338" s="2">
        <v>0</v>
      </c>
      <c r="J338" s="4">
        <v>40179</v>
      </c>
      <c r="L338" s="2">
        <v>2</v>
      </c>
      <c r="S338" s="2">
        <v>3</v>
      </c>
      <c r="T338" s="2">
        <v>0</v>
      </c>
      <c r="U338" s="2">
        <v>0</v>
      </c>
      <c r="V338" s="2">
        <v>0</v>
      </c>
      <c r="W338" s="2">
        <v>0</v>
      </c>
      <c r="X338" s="2">
        <v>0</v>
      </c>
      <c r="Y338" s="2">
        <v>0</v>
      </c>
      <c r="Z338" s="2">
        <v>0</v>
      </c>
      <c r="AA338" s="2">
        <v>0</v>
      </c>
      <c r="AB338" s="2">
        <v>0</v>
      </c>
      <c r="AC338" s="2">
        <v>1</v>
      </c>
      <c r="AD338" s="2">
        <v>0</v>
      </c>
      <c r="AE338" s="2">
        <v>0</v>
      </c>
      <c r="AF338" s="2">
        <v>0</v>
      </c>
      <c r="AG338" s="2">
        <v>0</v>
      </c>
      <c r="AH338" s="2">
        <v>0</v>
      </c>
      <c r="AI338" s="2">
        <v>0</v>
      </c>
      <c r="AJ338" s="2">
        <v>0</v>
      </c>
      <c r="AK338" s="2">
        <v>0</v>
      </c>
      <c r="AL338" s="2">
        <v>0</v>
      </c>
      <c r="AM338" s="2">
        <v>0</v>
      </c>
      <c r="AN338" s="2">
        <v>0</v>
      </c>
      <c r="AO338" s="2">
        <v>0</v>
      </c>
      <c r="AP338" s="2">
        <v>0</v>
      </c>
      <c r="AQ338" s="2">
        <v>0</v>
      </c>
      <c r="AR338" s="2">
        <v>0</v>
      </c>
      <c r="AS338" s="2">
        <v>0</v>
      </c>
      <c r="AT338" s="2">
        <v>15.9</v>
      </c>
      <c r="AU338" s="2">
        <v>5900</v>
      </c>
      <c r="AV338" s="2">
        <v>72.3</v>
      </c>
      <c r="AX338" s="2">
        <v>4.7</v>
      </c>
      <c r="BA338" s="9" t="s">
        <v>216</v>
      </c>
      <c r="BB338" s="2">
        <v>1</v>
      </c>
      <c r="BC338" s="2">
        <v>0</v>
      </c>
      <c r="BD338" s="2">
        <v>0</v>
      </c>
      <c r="BE338" s="2">
        <v>0</v>
      </c>
      <c r="BF338" s="2">
        <v>0</v>
      </c>
      <c r="BG338" s="2">
        <v>0</v>
      </c>
      <c r="BH338" s="2">
        <v>0</v>
      </c>
      <c r="BI338" s="2">
        <v>0</v>
      </c>
      <c r="BK338" s="2">
        <v>0</v>
      </c>
      <c r="BL338" s="2">
        <v>0</v>
      </c>
      <c r="BM338" s="4"/>
      <c r="BN338" s="4">
        <v>42933</v>
      </c>
      <c r="BO338" s="4">
        <f t="shared" si="52"/>
        <v>42886</v>
      </c>
      <c r="BP338" s="4">
        <v>42933</v>
      </c>
      <c r="BQ338" s="3">
        <f t="shared" si="53"/>
        <v>137</v>
      </c>
      <c r="BR338" s="4">
        <v>42860</v>
      </c>
      <c r="BS338" s="3">
        <f t="shared" si="51"/>
        <v>64</v>
      </c>
      <c r="BV338" s="2" t="s">
        <v>706</v>
      </c>
      <c r="BX338" s="18"/>
      <c r="BY338" s="21"/>
    </row>
    <row r="339" spans="1:77" s="2" customFormat="1" x14ac:dyDescent="0.15">
      <c r="A339" s="2">
        <v>379</v>
      </c>
      <c r="B339" s="2">
        <v>427</v>
      </c>
      <c r="C339" s="8">
        <v>100013489</v>
      </c>
      <c r="D339" s="4">
        <v>42799</v>
      </c>
      <c r="E339" s="2">
        <v>4</v>
      </c>
      <c r="F339" s="4">
        <v>34765</v>
      </c>
      <c r="H339" s="2">
        <v>0</v>
      </c>
      <c r="I339" s="2">
        <v>0</v>
      </c>
      <c r="J339" s="4">
        <v>39448</v>
      </c>
      <c r="L339" s="2">
        <v>2</v>
      </c>
      <c r="S339" s="2">
        <v>3</v>
      </c>
      <c r="T339" s="2">
        <v>0</v>
      </c>
      <c r="U339" s="2">
        <v>0</v>
      </c>
      <c r="V339" s="2">
        <v>0</v>
      </c>
      <c r="W339" s="2">
        <v>0</v>
      </c>
      <c r="X339" s="2">
        <v>0</v>
      </c>
      <c r="Y339" s="2">
        <v>0</v>
      </c>
      <c r="Z339" s="2">
        <v>0</v>
      </c>
      <c r="AA339" s="2">
        <v>0</v>
      </c>
      <c r="AB339" s="2">
        <v>0</v>
      </c>
      <c r="AC339" s="2">
        <v>1</v>
      </c>
      <c r="AD339" s="2">
        <v>0</v>
      </c>
      <c r="AE339" s="2">
        <v>0</v>
      </c>
      <c r="AF339" s="2">
        <v>0</v>
      </c>
      <c r="AG339" s="2">
        <v>0</v>
      </c>
      <c r="AH339" s="2">
        <v>0</v>
      </c>
      <c r="AI339" s="2">
        <v>0</v>
      </c>
      <c r="AJ339" s="2">
        <v>0</v>
      </c>
      <c r="AK339" s="2">
        <v>1</v>
      </c>
      <c r="AL339" s="2">
        <v>0</v>
      </c>
      <c r="AM339" s="2">
        <v>0</v>
      </c>
      <c r="AN339" s="2">
        <v>0</v>
      </c>
      <c r="AO339" s="2">
        <v>0</v>
      </c>
      <c r="AP339" s="2">
        <v>0</v>
      </c>
      <c r="AQ339" s="2">
        <v>0</v>
      </c>
      <c r="AR339" s="2">
        <v>0</v>
      </c>
      <c r="AS339" s="2">
        <v>0</v>
      </c>
      <c r="AT339" s="2">
        <v>14.6</v>
      </c>
      <c r="AU339" s="2">
        <v>8100</v>
      </c>
      <c r="AV339" s="2">
        <v>34.1</v>
      </c>
      <c r="AX339" s="2">
        <v>4.7</v>
      </c>
      <c r="AY339" s="2">
        <v>1E-3</v>
      </c>
      <c r="BA339" s="9" t="s">
        <v>216</v>
      </c>
      <c r="BB339" s="2">
        <v>1</v>
      </c>
      <c r="BC339" s="2">
        <v>0</v>
      </c>
      <c r="BD339" s="2">
        <v>0</v>
      </c>
      <c r="BE339" s="2">
        <v>0</v>
      </c>
      <c r="BF339" s="2">
        <v>0</v>
      </c>
      <c r="BG339" s="2">
        <v>0</v>
      </c>
      <c r="BH339" s="2">
        <v>0</v>
      </c>
      <c r="BI339" s="2">
        <v>0</v>
      </c>
      <c r="BK339" s="2">
        <v>0</v>
      </c>
      <c r="BL339" s="2">
        <v>0</v>
      </c>
      <c r="BM339" s="4"/>
      <c r="BN339" s="4">
        <v>42933</v>
      </c>
      <c r="BO339" s="4">
        <f t="shared" si="52"/>
        <v>42889</v>
      </c>
      <c r="BP339" s="4">
        <v>42933</v>
      </c>
      <c r="BQ339" s="3">
        <f t="shared" si="53"/>
        <v>134</v>
      </c>
      <c r="BR339" s="4">
        <v>42800</v>
      </c>
      <c r="BS339" s="3">
        <f t="shared" si="51"/>
        <v>1</v>
      </c>
      <c r="BX339" s="18"/>
      <c r="BY339" s="21"/>
    </row>
    <row r="340" spans="1:77" s="2" customFormat="1" x14ac:dyDescent="0.15">
      <c r="A340" s="2">
        <v>380</v>
      </c>
      <c r="B340" s="2">
        <v>428</v>
      </c>
      <c r="C340" s="8">
        <v>27743602</v>
      </c>
      <c r="D340" s="4">
        <v>42808</v>
      </c>
      <c r="E340" s="2">
        <v>4</v>
      </c>
      <c r="F340" s="4">
        <v>23048</v>
      </c>
      <c r="H340" s="2">
        <v>0</v>
      </c>
      <c r="I340" s="2">
        <v>0</v>
      </c>
      <c r="J340" s="4">
        <v>37257</v>
      </c>
      <c r="L340" s="2">
        <v>2</v>
      </c>
      <c r="S340" s="2">
        <v>3</v>
      </c>
      <c r="T340" s="2">
        <v>0</v>
      </c>
      <c r="U340" s="2">
        <v>0</v>
      </c>
      <c r="V340" s="2">
        <v>0</v>
      </c>
      <c r="W340" s="2">
        <v>0</v>
      </c>
      <c r="X340" s="2">
        <v>0</v>
      </c>
      <c r="Y340" s="2">
        <v>0</v>
      </c>
      <c r="Z340" s="2">
        <v>0</v>
      </c>
      <c r="AA340" s="2">
        <v>0</v>
      </c>
      <c r="AB340" s="2">
        <v>0</v>
      </c>
      <c r="AC340" s="2">
        <v>1</v>
      </c>
      <c r="AD340" s="2">
        <v>0</v>
      </c>
      <c r="AE340" s="2">
        <v>0</v>
      </c>
      <c r="AF340" s="2">
        <v>0</v>
      </c>
      <c r="AG340" s="2">
        <v>0</v>
      </c>
      <c r="AH340" s="2">
        <v>0</v>
      </c>
      <c r="AI340" s="2">
        <v>0</v>
      </c>
      <c r="AJ340" s="2">
        <v>0</v>
      </c>
      <c r="AK340" s="2">
        <v>0</v>
      </c>
      <c r="AL340" s="2">
        <v>0</v>
      </c>
      <c r="AM340" s="2">
        <v>0</v>
      </c>
      <c r="AN340" s="2">
        <v>0</v>
      </c>
      <c r="AO340" s="2">
        <v>0</v>
      </c>
      <c r="AP340" s="2">
        <v>0</v>
      </c>
      <c r="AQ340" s="2">
        <v>0</v>
      </c>
      <c r="AR340" s="2">
        <v>0</v>
      </c>
      <c r="AS340" s="2">
        <v>0</v>
      </c>
      <c r="AT340" s="2">
        <v>15</v>
      </c>
      <c r="AU340" s="2">
        <v>7500</v>
      </c>
      <c r="AV340" s="2">
        <v>58.9</v>
      </c>
      <c r="AX340" s="2">
        <v>4.7</v>
      </c>
      <c r="BA340" s="9" t="s">
        <v>216</v>
      </c>
      <c r="BB340" s="2">
        <v>1</v>
      </c>
      <c r="BC340" s="2">
        <v>0</v>
      </c>
      <c r="BD340" s="2">
        <v>0</v>
      </c>
      <c r="BE340" s="2">
        <v>0</v>
      </c>
      <c r="BF340" s="2">
        <v>0</v>
      </c>
      <c r="BG340" s="2">
        <v>0</v>
      </c>
      <c r="BH340" s="2">
        <v>0</v>
      </c>
      <c r="BI340" s="2">
        <v>0</v>
      </c>
      <c r="BK340" s="2">
        <v>0</v>
      </c>
      <c r="BL340" s="2">
        <v>0</v>
      </c>
      <c r="BM340" s="4"/>
      <c r="BN340" s="4">
        <v>42934</v>
      </c>
      <c r="BO340" s="4">
        <f t="shared" si="52"/>
        <v>42898</v>
      </c>
      <c r="BP340" s="4">
        <v>42934</v>
      </c>
      <c r="BQ340" s="3">
        <f t="shared" si="53"/>
        <v>126</v>
      </c>
      <c r="BR340" s="4">
        <v>42809</v>
      </c>
      <c r="BS340" s="3">
        <f t="shared" si="51"/>
        <v>1</v>
      </c>
      <c r="BX340" s="18"/>
      <c r="BY340" s="21"/>
    </row>
    <row r="341" spans="1:77" s="2" customFormat="1" x14ac:dyDescent="0.15">
      <c r="A341" s="2">
        <v>381</v>
      </c>
      <c r="B341" s="2">
        <v>429</v>
      </c>
      <c r="C341" s="8">
        <v>25734634</v>
      </c>
      <c r="D341" s="4">
        <v>42823</v>
      </c>
      <c r="E341" s="2">
        <v>4</v>
      </c>
      <c r="F341" s="4">
        <v>24700</v>
      </c>
      <c r="H341" s="2">
        <v>0</v>
      </c>
      <c r="I341" s="2">
        <v>0</v>
      </c>
      <c r="J341" s="4">
        <v>37622</v>
      </c>
      <c r="L341" s="2">
        <v>2</v>
      </c>
      <c r="S341" s="2">
        <v>3</v>
      </c>
      <c r="T341" s="2">
        <v>0</v>
      </c>
      <c r="U341" s="2">
        <v>3</v>
      </c>
      <c r="V341" s="2" t="s">
        <v>703</v>
      </c>
      <c r="W341" s="2">
        <v>0</v>
      </c>
      <c r="X341" s="2">
        <v>0</v>
      </c>
      <c r="Y341" s="2">
        <v>0</v>
      </c>
      <c r="Z341" s="2">
        <v>1</v>
      </c>
      <c r="AA341" s="2">
        <v>0</v>
      </c>
      <c r="AB341" s="2">
        <v>0</v>
      </c>
      <c r="AC341" s="2">
        <v>0</v>
      </c>
      <c r="AD341" s="2">
        <v>0</v>
      </c>
      <c r="AE341" s="2">
        <v>0</v>
      </c>
      <c r="AF341" s="2">
        <v>0</v>
      </c>
      <c r="AG341" s="2">
        <v>0</v>
      </c>
      <c r="AH341" s="2">
        <v>0</v>
      </c>
      <c r="AI341" s="2">
        <v>1</v>
      </c>
      <c r="AJ341" s="2">
        <v>0</v>
      </c>
      <c r="AK341" s="2">
        <v>1</v>
      </c>
      <c r="AL341" s="2">
        <v>0</v>
      </c>
      <c r="AM341" s="2">
        <v>0</v>
      </c>
      <c r="AN341" s="2">
        <v>0</v>
      </c>
      <c r="AO341" s="2">
        <v>0</v>
      </c>
      <c r="AP341" s="2">
        <v>0</v>
      </c>
      <c r="AQ341" s="2">
        <v>0</v>
      </c>
      <c r="AR341" s="2">
        <v>0</v>
      </c>
      <c r="AS341" s="2">
        <v>0</v>
      </c>
      <c r="AT341" s="2">
        <v>15.5</v>
      </c>
      <c r="AU341" s="2">
        <v>5000</v>
      </c>
      <c r="AV341" s="2">
        <v>51.9</v>
      </c>
      <c r="AX341" s="2">
        <v>4.3</v>
      </c>
      <c r="BA341" s="9" t="s">
        <v>676</v>
      </c>
      <c r="BB341" s="2">
        <v>1</v>
      </c>
      <c r="BC341" s="2">
        <v>0</v>
      </c>
      <c r="BD341" s="2">
        <v>0</v>
      </c>
      <c r="BE341" s="2">
        <v>0</v>
      </c>
      <c r="BF341" s="2">
        <v>0</v>
      </c>
      <c r="BG341" s="2">
        <v>0</v>
      </c>
      <c r="BH341" s="2">
        <v>0</v>
      </c>
      <c r="BI341" s="2">
        <v>0</v>
      </c>
      <c r="BK341" s="2">
        <v>0</v>
      </c>
      <c r="BL341" s="2">
        <v>0</v>
      </c>
      <c r="BM341" s="4"/>
      <c r="BN341" s="4">
        <v>42934</v>
      </c>
      <c r="BO341" s="4">
        <f t="shared" si="52"/>
        <v>42913</v>
      </c>
      <c r="BP341" s="4">
        <v>42934</v>
      </c>
      <c r="BQ341" s="3">
        <f t="shared" si="53"/>
        <v>111</v>
      </c>
      <c r="BR341" s="4">
        <v>42870</v>
      </c>
      <c r="BS341" s="3">
        <f t="shared" si="51"/>
        <v>47</v>
      </c>
      <c r="BV341" s="2" t="s">
        <v>707</v>
      </c>
      <c r="BX341" s="18"/>
      <c r="BY341" s="21"/>
    </row>
    <row r="342" spans="1:77" s="2" customFormat="1" x14ac:dyDescent="0.15">
      <c r="A342" s="2">
        <v>382</v>
      </c>
      <c r="B342" s="2">
        <v>430</v>
      </c>
      <c r="C342" s="8">
        <v>26002096</v>
      </c>
      <c r="D342" s="4">
        <v>42823</v>
      </c>
      <c r="E342" s="2">
        <v>4</v>
      </c>
      <c r="F342" s="4">
        <v>16943</v>
      </c>
      <c r="H342" s="2">
        <v>1</v>
      </c>
      <c r="I342" s="2">
        <v>0</v>
      </c>
      <c r="J342" s="4">
        <v>32874</v>
      </c>
      <c r="L342" s="2">
        <v>2</v>
      </c>
      <c r="S342" s="2">
        <v>3</v>
      </c>
      <c r="T342" s="2">
        <v>0</v>
      </c>
      <c r="U342" s="2">
        <v>0</v>
      </c>
      <c r="V342" s="2">
        <v>0</v>
      </c>
      <c r="W342" s="2">
        <v>0</v>
      </c>
      <c r="X342" s="2">
        <v>0</v>
      </c>
      <c r="Y342" s="2">
        <v>0</v>
      </c>
      <c r="Z342" s="2">
        <v>0</v>
      </c>
      <c r="AA342" s="2">
        <v>0</v>
      </c>
      <c r="AB342" s="2">
        <v>0</v>
      </c>
      <c r="AC342" s="2">
        <v>1</v>
      </c>
      <c r="AD342" s="2">
        <v>0</v>
      </c>
      <c r="AE342" s="2">
        <v>0</v>
      </c>
      <c r="AF342" s="2">
        <v>0</v>
      </c>
      <c r="AG342" s="2">
        <v>0</v>
      </c>
      <c r="AH342" s="2">
        <v>0</v>
      </c>
      <c r="AI342" s="2">
        <v>1</v>
      </c>
      <c r="AJ342" s="2">
        <v>1</v>
      </c>
      <c r="AK342" s="2">
        <v>0</v>
      </c>
      <c r="AL342" s="2">
        <v>0</v>
      </c>
      <c r="AM342" s="2">
        <v>0</v>
      </c>
      <c r="AN342" s="2">
        <v>0</v>
      </c>
      <c r="AO342" s="2">
        <v>0</v>
      </c>
      <c r="AP342" s="2">
        <v>0</v>
      </c>
      <c r="AQ342" s="2">
        <v>0</v>
      </c>
      <c r="AR342" s="2">
        <v>0</v>
      </c>
      <c r="AS342" s="2">
        <v>0</v>
      </c>
      <c r="AX342" s="2">
        <v>4.4000000000000004</v>
      </c>
      <c r="BA342" s="9" t="s">
        <v>216</v>
      </c>
      <c r="BB342" s="2">
        <v>1</v>
      </c>
      <c r="BC342" s="2">
        <v>0</v>
      </c>
      <c r="BD342" s="2">
        <v>0</v>
      </c>
      <c r="BE342" s="2">
        <v>0</v>
      </c>
      <c r="BF342" s="2">
        <v>0</v>
      </c>
      <c r="BG342" s="2">
        <v>0</v>
      </c>
      <c r="BH342" s="2">
        <v>0</v>
      </c>
      <c r="BI342" s="2">
        <v>0</v>
      </c>
      <c r="BK342" s="2">
        <v>0</v>
      </c>
      <c r="BL342" s="2">
        <v>0</v>
      </c>
      <c r="BM342" s="4"/>
      <c r="BN342" s="4">
        <v>42934</v>
      </c>
      <c r="BO342" s="4">
        <f t="shared" si="52"/>
        <v>42913</v>
      </c>
      <c r="BP342" s="4">
        <v>42934</v>
      </c>
      <c r="BQ342" s="3">
        <f t="shared" si="53"/>
        <v>111</v>
      </c>
      <c r="BR342" s="4">
        <v>42823</v>
      </c>
      <c r="BS342" s="3">
        <f t="shared" si="51"/>
        <v>0</v>
      </c>
      <c r="BX342" s="18"/>
      <c r="BY342" s="21"/>
    </row>
    <row r="343" spans="1:77" s="2" customFormat="1" x14ac:dyDescent="0.15">
      <c r="A343" s="2">
        <v>383</v>
      </c>
      <c r="B343" s="2">
        <v>431</v>
      </c>
      <c r="C343" s="8">
        <v>24658302</v>
      </c>
      <c r="D343" s="4">
        <v>42823</v>
      </c>
      <c r="E343" s="2">
        <v>4</v>
      </c>
      <c r="F343" s="4">
        <v>16903</v>
      </c>
      <c r="H343" s="2">
        <v>1</v>
      </c>
      <c r="I343" s="2">
        <v>0</v>
      </c>
      <c r="J343" s="4">
        <v>29221</v>
      </c>
      <c r="L343" s="2">
        <v>2</v>
      </c>
      <c r="S343" s="2">
        <v>3</v>
      </c>
      <c r="T343" s="2">
        <v>0</v>
      </c>
      <c r="U343" s="2">
        <v>0</v>
      </c>
      <c r="V343" s="2">
        <v>0</v>
      </c>
      <c r="W343" s="2">
        <v>0</v>
      </c>
      <c r="X343" s="2">
        <v>0</v>
      </c>
      <c r="Y343" s="2">
        <v>0</v>
      </c>
      <c r="Z343" s="2">
        <v>0</v>
      </c>
      <c r="AA343" s="2">
        <v>0</v>
      </c>
      <c r="AB343" s="2">
        <v>0</v>
      </c>
      <c r="AC343" s="2">
        <v>1</v>
      </c>
      <c r="AD343" s="2">
        <v>0</v>
      </c>
      <c r="AE343" s="2">
        <v>0</v>
      </c>
      <c r="AF343" s="2">
        <v>0</v>
      </c>
      <c r="AG343" s="2">
        <v>0</v>
      </c>
      <c r="AH343" s="2">
        <v>1</v>
      </c>
      <c r="AI343" s="2">
        <v>0</v>
      </c>
      <c r="AJ343" s="2">
        <v>0</v>
      </c>
      <c r="AK343" s="2">
        <v>0</v>
      </c>
      <c r="AL343" s="2">
        <v>0</v>
      </c>
      <c r="AM343" s="2">
        <v>0</v>
      </c>
      <c r="AN343" s="2">
        <v>0</v>
      </c>
      <c r="AO343" s="2">
        <v>0</v>
      </c>
      <c r="AP343" s="2">
        <v>0</v>
      </c>
      <c r="AQ343" s="2">
        <v>0</v>
      </c>
      <c r="AR343" s="2">
        <v>0</v>
      </c>
      <c r="AS343" s="2">
        <v>0</v>
      </c>
      <c r="BA343" s="9" t="s">
        <v>216</v>
      </c>
      <c r="BB343" s="2">
        <v>1</v>
      </c>
      <c r="BC343" s="2">
        <v>0</v>
      </c>
      <c r="BD343" s="2">
        <v>0</v>
      </c>
      <c r="BE343" s="2">
        <v>0</v>
      </c>
      <c r="BF343" s="2">
        <v>0</v>
      </c>
      <c r="BG343" s="2">
        <v>0</v>
      </c>
      <c r="BH343" s="2">
        <v>0</v>
      </c>
      <c r="BI343" s="2">
        <v>0</v>
      </c>
      <c r="BK343" s="2">
        <v>0</v>
      </c>
      <c r="BL343" s="2">
        <v>0</v>
      </c>
      <c r="BM343" s="4"/>
      <c r="BN343" s="4">
        <v>42934</v>
      </c>
      <c r="BO343" s="4">
        <f t="shared" si="52"/>
        <v>42913</v>
      </c>
      <c r="BP343" s="4">
        <v>42934</v>
      </c>
      <c r="BQ343" s="3">
        <f t="shared" si="53"/>
        <v>111</v>
      </c>
      <c r="BR343" s="4">
        <v>42823</v>
      </c>
      <c r="BS343" s="3">
        <f t="shared" si="51"/>
        <v>0</v>
      </c>
      <c r="BX343" s="18"/>
      <c r="BY343" s="21"/>
    </row>
    <row r="344" spans="1:77" s="2" customFormat="1" x14ac:dyDescent="0.15">
      <c r="A344" s="2">
        <v>384</v>
      </c>
      <c r="B344" s="2">
        <v>432</v>
      </c>
      <c r="C344" s="8">
        <v>34955037</v>
      </c>
      <c r="D344" s="4">
        <v>42823</v>
      </c>
      <c r="E344" s="2">
        <v>4</v>
      </c>
      <c r="F344" s="4">
        <v>25913</v>
      </c>
      <c r="H344" s="2">
        <v>1</v>
      </c>
      <c r="I344" s="2">
        <v>0</v>
      </c>
      <c r="J344" s="4">
        <v>35796</v>
      </c>
      <c r="L344" s="2">
        <v>2</v>
      </c>
      <c r="S344" s="2">
        <v>1</v>
      </c>
      <c r="T344" s="2">
        <v>0</v>
      </c>
      <c r="U344" s="2">
        <v>0</v>
      </c>
      <c r="V344" s="2">
        <v>0</v>
      </c>
      <c r="W344" s="2">
        <v>0</v>
      </c>
      <c r="X344" s="2">
        <v>0</v>
      </c>
      <c r="Y344" s="2">
        <v>0</v>
      </c>
      <c r="Z344" s="2">
        <v>0</v>
      </c>
      <c r="AA344" s="2">
        <v>0</v>
      </c>
      <c r="AB344" s="2">
        <v>0</v>
      </c>
      <c r="AC344" s="2">
        <v>1</v>
      </c>
      <c r="AD344" s="2">
        <v>0</v>
      </c>
      <c r="AE344" s="2">
        <v>0</v>
      </c>
      <c r="AF344" s="2">
        <v>0</v>
      </c>
      <c r="AG344" s="2">
        <v>0</v>
      </c>
      <c r="AH344" s="2">
        <v>0</v>
      </c>
      <c r="AI344" s="2">
        <v>0</v>
      </c>
      <c r="AJ344" s="2">
        <v>0</v>
      </c>
      <c r="AK344" s="2">
        <v>0</v>
      </c>
      <c r="AL344" s="2">
        <v>0</v>
      </c>
      <c r="AM344" s="2">
        <v>0</v>
      </c>
      <c r="AN344" s="2">
        <v>0</v>
      </c>
      <c r="AO344" s="2">
        <v>0</v>
      </c>
      <c r="AP344" s="2">
        <v>0</v>
      </c>
      <c r="AQ344" s="2">
        <v>0</v>
      </c>
      <c r="AR344" s="2">
        <v>0</v>
      </c>
      <c r="AS344" s="2">
        <v>0</v>
      </c>
      <c r="AT344" s="2">
        <v>13.1</v>
      </c>
      <c r="AU344" s="2">
        <v>4300</v>
      </c>
      <c r="AV344" s="2">
        <v>58.6</v>
      </c>
      <c r="AX344" s="2">
        <v>3.9</v>
      </c>
      <c r="BA344" s="9" t="s">
        <v>216</v>
      </c>
      <c r="BB344" s="2">
        <v>1</v>
      </c>
      <c r="BC344" s="2">
        <v>0</v>
      </c>
      <c r="BD344" s="2">
        <v>0</v>
      </c>
      <c r="BE344" s="2">
        <v>0</v>
      </c>
      <c r="BF344" s="2">
        <v>0</v>
      </c>
      <c r="BG344" s="2">
        <v>0</v>
      </c>
      <c r="BH344" s="2">
        <v>0</v>
      </c>
      <c r="BI344" s="2">
        <v>0</v>
      </c>
      <c r="BK344" s="2">
        <v>0</v>
      </c>
      <c r="BL344" s="2">
        <v>0</v>
      </c>
      <c r="BM344" s="4"/>
      <c r="BN344" s="4">
        <v>42934</v>
      </c>
      <c r="BO344" s="4">
        <f t="shared" si="52"/>
        <v>42913</v>
      </c>
      <c r="BP344" s="4">
        <v>42934</v>
      </c>
      <c r="BQ344" s="3">
        <f t="shared" si="53"/>
        <v>111</v>
      </c>
      <c r="BR344" s="4">
        <v>42823</v>
      </c>
      <c r="BS344" s="3">
        <f t="shared" si="51"/>
        <v>0</v>
      </c>
      <c r="BX344" s="18"/>
      <c r="BY344" s="21"/>
    </row>
    <row r="345" spans="1:77" s="2" customFormat="1" x14ac:dyDescent="0.15">
      <c r="A345" s="2">
        <v>385</v>
      </c>
      <c r="B345" s="2">
        <v>433</v>
      </c>
      <c r="C345" s="8">
        <v>39556029</v>
      </c>
      <c r="D345" s="4">
        <v>42836</v>
      </c>
      <c r="E345" s="2">
        <v>4</v>
      </c>
      <c r="F345" s="4">
        <v>21416</v>
      </c>
      <c r="H345" s="2">
        <v>1</v>
      </c>
      <c r="I345" s="2">
        <v>0</v>
      </c>
      <c r="J345" s="4">
        <v>33239</v>
      </c>
      <c r="L345" s="2">
        <v>2</v>
      </c>
      <c r="S345" s="2">
        <v>3</v>
      </c>
      <c r="T345" s="2">
        <v>0</v>
      </c>
      <c r="U345" s="2">
        <v>0</v>
      </c>
      <c r="V345" s="2">
        <v>0</v>
      </c>
      <c r="W345" s="2">
        <v>0</v>
      </c>
      <c r="X345" s="2">
        <v>0</v>
      </c>
      <c r="Y345" s="2">
        <v>0</v>
      </c>
      <c r="Z345" s="2">
        <v>0</v>
      </c>
      <c r="AA345" s="2">
        <v>0</v>
      </c>
      <c r="AB345" s="2">
        <v>0</v>
      </c>
      <c r="AC345" s="2">
        <v>0</v>
      </c>
      <c r="AD345" s="2">
        <v>0</v>
      </c>
      <c r="AE345" s="2">
        <v>0</v>
      </c>
      <c r="AF345" s="2">
        <v>0</v>
      </c>
      <c r="AG345" s="2">
        <v>0</v>
      </c>
      <c r="AH345" s="2">
        <v>0</v>
      </c>
      <c r="AI345" s="2">
        <v>0</v>
      </c>
      <c r="AJ345" s="2">
        <v>1</v>
      </c>
      <c r="AK345" s="2">
        <v>0</v>
      </c>
      <c r="AL345" s="2">
        <v>0</v>
      </c>
      <c r="AM345" s="2">
        <v>0</v>
      </c>
      <c r="AN345" s="2">
        <v>0</v>
      </c>
      <c r="AO345" s="2">
        <v>0</v>
      </c>
      <c r="AP345" s="2">
        <v>0</v>
      </c>
      <c r="AQ345" s="2">
        <v>0</v>
      </c>
      <c r="AR345" s="2">
        <v>0</v>
      </c>
      <c r="AS345" s="2">
        <v>0</v>
      </c>
      <c r="BA345" s="9" t="s">
        <v>216</v>
      </c>
      <c r="BB345" s="2">
        <v>1</v>
      </c>
      <c r="BC345" s="2">
        <v>0</v>
      </c>
      <c r="BD345" s="2">
        <v>0</v>
      </c>
      <c r="BE345" s="2">
        <v>0</v>
      </c>
      <c r="BF345" s="2">
        <v>0</v>
      </c>
      <c r="BG345" s="2">
        <v>0</v>
      </c>
      <c r="BH345" s="2">
        <v>0</v>
      </c>
      <c r="BI345" s="2">
        <v>0</v>
      </c>
      <c r="BK345" s="2">
        <v>0</v>
      </c>
      <c r="BL345" s="2">
        <v>0</v>
      </c>
      <c r="BM345" s="4"/>
      <c r="BN345" s="4">
        <v>42934</v>
      </c>
      <c r="BO345" s="4">
        <f t="shared" si="52"/>
        <v>42926</v>
      </c>
      <c r="BP345" s="4">
        <v>42934</v>
      </c>
      <c r="BQ345" s="3">
        <f t="shared" si="53"/>
        <v>98</v>
      </c>
      <c r="BR345" s="4">
        <v>42865</v>
      </c>
      <c r="BS345" s="3">
        <f t="shared" si="51"/>
        <v>29</v>
      </c>
      <c r="BX345" s="18"/>
      <c r="BY345" s="21"/>
    </row>
    <row r="346" spans="1:77" s="2" customFormat="1" x14ac:dyDescent="0.15">
      <c r="A346" s="2">
        <v>386</v>
      </c>
      <c r="B346" s="2">
        <v>434</v>
      </c>
      <c r="C346" s="8">
        <v>32501141</v>
      </c>
      <c r="D346" s="4">
        <v>42804</v>
      </c>
      <c r="E346" s="2">
        <v>3</v>
      </c>
      <c r="F346" s="4">
        <v>19696</v>
      </c>
      <c r="H346" s="2">
        <v>0</v>
      </c>
      <c r="I346" s="2">
        <v>1</v>
      </c>
      <c r="J346" s="4">
        <v>38353</v>
      </c>
      <c r="L346" s="2">
        <v>2</v>
      </c>
      <c r="S346" s="2">
        <v>3</v>
      </c>
      <c r="T346" s="2">
        <v>0</v>
      </c>
      <c r="U346" s="2">
        <v>1</v>
      </c>
      <c r="V346" s="2" t="s">
        <v>107</v>
      </c>
      <c r="W346" s="2">
        <v>0</v>
      </c>
      <c r="X346" s="2">
        <v>0</v>
      </c>
      <c r="Y346" s="2">
        <v>0</v>
      </c>
      <c r="Z346" s="2">
        <v>1</v>
      </c>
      <c r="AA346" s="2">
        <v>1</v>
      </c>
      <c r="AB346" s="2">
        <v>0</v>
      </c>
      <c r="AC346" s="2">
        <v>0</v>
      </c>
      <c r="AD346" s="2">
        <v>0</v>
      </c>
      <c r="AE346" s="2">
        <v>1</v>
      </c>
      <c r="AF346" s="2">
        <v>0</v>
      </c>
      <c r="AG346" s="2">
        <v>0</v>
      </c>
      <c r="AH346" s="2">
        <v>0</v>
      </c>
      <c r="AI346" s="2">
        <v>0</v>
      </c>
      <c r="AJ346" s="2">
        <v>0</v>
      </c>
      <c r="AK346" s="2">
        <v>0</v>
      </c>
      <c r="AL346" s="2">
        <v>0</v>
      </c>
      <c r="AM346" s="2">
        <v>0</v>
      </c>
      <c r="AN346" s="2">
        <v>1</v>
      </c>
      <c r="AO346" s="2">
        <v>0</v>
      </c>
      <c r="AP346" s="2">
        <v>0</v>
      </c>
      <c r="AQ346" s="2">
        <v>1</v>
      </c>
      <c r="AR346" s="2">
        <v>1</v>
      </c>
      <c r="AS346" s="2">
        <v>0</v>
      </c>
      <c r="AT346" s="2">
        <v>11.4</v>
      </c>
      <c r="AU346" s="2">
        <v>10800</v>
      </c>
      <c r="AV346" s="2">
        <v>57.5</v>
      </c>
      <c r="BA346" s="9" t="s">
        <v>257</v>
      </c>
      <c r="BB346" s="2">
        <v>1</v>
      </c>
      <c r="BC346" s="2">
        <v>0</v>
      </c>
      <c r="BD346" s="2">
        <v>0</v>
      </c>
      <c r="BE346" s="2">
        <v>0</v>
      </c>
      <c r="BF346" s="2">
        <v>0</v>
      </c>
      <c r="BG346" s="2">
        <v>0</v>
      </c>
      <c r="BH346" s="2">
        <v>0</v>
      </c>
      <c r="BI346" s="2">
        <v>0</v>
      </c>
      <c r="BK346" s="2">
        <v>0</v>
      </c>
      <c r="BL346" s="2">
        <v>0</v>
      </c>
      <c r="BM346" s="4"/>
      <c r="BN346" s="4">
        <v>42871</v>
      </c>
      <c r="BO346" s="4">
        <f t="shared" si="52"/>
        <v>42894</v>
      </c>
      <c r="BP346" s="4">
        <v>42894</v>
      </c>
      <c r="BQ346" s="3">
        <f t="shared" si="53"/>
        <v>90</v>
      </c>
      <c r="BR346" s="4">
        <v>42871</v>
      </c>
      <c r="BS346" s="3">
        <f t="shared" si="51"/>
        <v>67</v>
      </c>
      <c r="BT346" s="2">
        <v>1</v>
      </c>
      <c r="BU346" s="2" t="s">
        <v>708</v>
      </c>
      <c r="BV346" s="2" t="s">
        <v>709</v>
      </c>
      <c r="BX346" s="18"/>
      <c r="BY346" s="21"/>
    </row>
    <row r="347" spans="1:77" s="2" customFormat="1" x14ac:dyDescent="0.15">
      <c r="A347" s="2">
        <v>387</v>
      </c>
      <c r="B347" s="2">
        <v>245</v>
      </c>
      <c r="C347" s="8">
        <v>41248130</v>
      </c>
      <c r="D347" s="4">
        <v>42858</v>
      </c>
      <c r="E347" s="2">
        <v>2</v>
      </c>
      <c r="F347" s="4">
        <v>36016</v>
      </c>
      <c r="H347" s="2">
        <v>0</v>
      </c>
      <c r="J347" s="4">
        <v>40756</v>
      </c>
      <c r="L347" s="2">
        <v>1</v>
      </c>
      <c r="M347" s="2">
        <v>3</v>
      </c>
      <c r="N347" s="2">
        <v>0</v>
      </c>
      <c r="O347" s="2">
        <v>0</v>
      </c>
      <c r="P347" s="2">
        <v>0</v>
      </c>
      <c r="Q347" s="2">
        <v>0</v>
      </c>
      <c r="R347" s="2">
        <v>0</v>
      </c>
      <c r="T347" s="2">
        <v>0</v>
      </c>
      <c r="U347" s="2">
        <v>0</v>
      </c>
      <c r="V347" s="2">
        <v>0</v>
      </c>
      <c r="W347" s="2">
        <v>0</v>
      </c>
      <c r="X347" s="2">
        <v>0</v>
      </c>
      <c r="Y347" s="2">
        <v>0</v>
      </c>
      <c r="Z347" s="2">
        <v>0</v>
      </c>
      <c r="AA347" s="2">
        <v>0</v>
      </c>
      <c r="AB347" s="2">
        <v>0</v>
      </c>
      <c r="AC347" s="2">
        <v>1</v>
      </c>
      <c r="AD347" s="2">
        <v>0</v>
      </c>
      <c r="AE347" s="2">
        <v>0</v>
      </c>
      <c r="AF347" s="2">
        <v>0</v>
      </c>
      <c r="AG347" s="2">
        <v>0</v>
      </c>
      <c r="AH347" s="2">
        <v>0</v>
      </c>
      <c r="AI347" s="2">
        <v>0</v>
      </c>
      <c r="AJ347" s="2">
        <v>0</v>
      </c>
      <c r="AK347" s="2">
        <v>0</v>
      </c>
      <c r="AL347" s="2">
        <v>0</v>
      </c>
      <c r="AM347" s="2">
        <v>0</v>
      </c>
      <c r="AN347" s="2">
        <v>0</v>
      </c>
      <c r="AO347" s="2">
        <v>0</v>
      </c>
      <c r="AP347" s="2">
        <v>0</v>
      </c>
      <c r="AQ347" s="2">
        <v>0</v>
      </c>
      <c r="AR347" s="2">
        <v>0</v>
      </c>
      <c r="AS347" s="2">
        <v>0</v>
      </c>
      <c r="AT347" s="2">
        <v>13.8</v>
      </c>
      <c r="AU347" s="2">
        <v>5200</v>
      </c>
      <c r="AX347" s="2">
        <v>4.7</v>
      </c>
      <c r="BA347" s="9" t="s">
        <v>861</v>
      </c>
      <c r="BB347" s="2">
        <v>0</v>
      </c>
      <c r="BC347" s="2">
        <v>0</v>
      </c>
      <c r="BD347" s="2">
        <v>0</v>
      </c>
      <c r="BE347" s="2">
        <v>0</v>
      </c>
      <c r="BF347" s="2">
        <v>0</v>
      </c>
      <c r="BG347" s="2">
        <v>0</v>
      </c>
      <c r="BH347" s="2">
        <v>0</v>
      </c>
      <c r="BI347" s="2">
        <v>0</v>
      </c>
      <c r="BK347" s="2">
        <v>0</v>
      </c>
      <c r="BL347" s="2">
        <v>0</v>
      </c>
      <c r="BM347" s="4"/>
      <c r="BN347" s="4">
        <v>42951</v>
      </c>
      <c r="BO347" s="4">
        <f t="shared" si="52"/>
        <v>42948</v>
      </c>
      <c r="BP347" s="4">
        <v>42951</v>
      </c>
      <c r="BQ347" s="3">
        <f t="shared" si="53"/>
        <v>93</v>
      </c>
      <c r="BR347" s="4">
        <v>42863</v>
      </c>
      <c r="BS347" s="3">
        <f t="shared" si="51"/>
        <v>5</v>
      </c>
      <c r="BV347" s="2" t="s">
        <v>673</v>
      </c>
      <c r="BX347" s="18"/>
      <c r="BY347" s="21"/>
    </row>
    <row r="348" spans="1:77" s="2" customFormat="1" x14ac:dyDescent="0.15">
      <c r="A348" s="2">
        <v>388</v>
      </c>
      <c r="B348" s="2">
        <v>246</v>
      </c>
      <c r="C348" s="8">
        <v>24870753</v>
      </c>
      <c r="D348" s="4">
        <v>42858</v>
      </c>
      <c r="E348" s="2">
        <v>2</v>
      </c>
      <c r="F348" s="4">
        <v>26243</v>
      </c>
      <c r="H348" s="2">
        <v>1</v>
      </c>
      <c r="I348" s="2">
        <v>0</v>
      </c>
      <c r="J348" s="4">
        <v>40544</v>
      </c>
      <c r="L348" s="2">
        <v>1</v>
      </c>
      <c r="M348" s="2">
        <v>3</v>
      </c>
      <c r="N348" s="2">
        <v>1</v>
      </c>
      <c r="O348" s="2">
        <v>1</v>
      </c>
      <c r="P348" s="2">
        <v>0</v>
      </c>
      <c r="Q348" s="2">
        <v>0</v>
      </c>
      <c r="R348" s="2">
        <v>0</v>
      </c>
      <c r="T348" s="2">
        <v>1</v>
      </c>
      <c r="U348" s="2">
        <v>3</v>
      </c>
      <c r="V348" s="2" t="s">
        <v>236</v>
      </c>
      <c r="W348" s="2">
        <v>0</v>
      </c>
      <c r="X348" s="2">
        <v>0</v>
      </c>
      <c r="Y348" s="2">
        <v>0</v>
      </c>
      <c r="Z348" s="2">
        <v>0</v>
      </c>
      <c r="AA348" s="2">
        <v>1</v>
      </c>
      <c r="AB348" s="2">
        <v>0</v>
      </c>
      <c r="AC348" s="2">
        <v>0</v>
      </c>
      <c r="AD348" s="2">
        <v>0</v>
      </c>
      <c r="AE348" s="2">
        <v>0</v>
      </c>
      <c r="AF348" s="2">
        <v>0</v>
      </c>
      <c r="AG348" s="2">
        <v>0</v>
      </c>
      <c r="AH348" s="2">
        <v>0</v>
      </c>
      <c r="AI348" s="2">
        <v>0</v>
      </c>
      <c r="AJ348" s="2">
        <v>0</v>
      </c>
      <c r="AK348" s="2">
        <v>1</v>
      </c>
      <c r="AL348" s="2">
        <v>0</v>
      </c>
      <c r="AM348" s="2">
        <v>0</v>
      </c>
      <c r="AN348" s="2">
        <v>0</v>
      </c>
      <c r="AO348" s="2">
        <v>0</v>
      </c>
      <c r="AP348" s="2">
        <v>0</v>
      </c>
      <c r="AQ348" s="2">
        <v>0</v>
      </c>
      <c r="AR348" s="2">
        <v>0</v>
      </c>
      <c r="AS348" s="2">
        <v>0</v>
      </c>
      <c r="BA348" s="9" t="s">
        <v>216</v>
      </c>
      <c r="BB348" s="2">
        <v>1</v>
      </c>
      <c r="BC348" s="2">
        <v>0</v>
      </c>
      <c r="BD348" s="2">
        <v>0</v>
      </c>
      <c r="BE348" s="2">
        <v>0</v>
      </c>
      <c r="BF348" s="2">
        <v>0</v>
      </c>
      <c r="BG348" s="2">
        <v>0</v>
      </c>
      <c r="BH348" s="2">
        <v>0</v>
      </c>
      <c r="BI348" s="2">
        <v>0</v>
      </c>
      <c r="BK348" s="2">
        <v>0</v>
      </c>
      <c r="BL348" s="2">
        <v>0</v>
      </c>
      <c r="BM348" s="4"/>
      <c r="BN348" s="4">
        <v>42951</v>
      </c>
      <c r="BO348" s="4">
        <f t="shared" si="52"/>
        <v>42948</v>
      </c>
      <c r="BP348" s="4">
        <v>42951</v>
      </c>
      <c r="BQ348" s="3">
        <f t="shared" si="53"/>
        <v>93</v>
      </c>
      <c r="BR348" s="4">
        <v>42858</v>
      </c>
      <c r="BS348" s="3">
        <f t="shared" si="51"/>
        <v>0</v>
      </c>
      <c r="BX348" s="18"/>
      <c r="BY348" s="21"/>
    </row>
    <row r="349" spans="1:77" s="2" customFormat="1" x14ac:dyDescent="0.15">
      <c r="A349" s="2">
        <v>389</v>
      </c>
      <c r="B349" s="2">
        <v>247</v>
      </c>
      <c r="C349" s="8">
        <v>21741358</v>
      </c>
      <c r="D349" s="4">
        <v>42858</v>
      </c>
      <c r="E349" s="2">
        <v>2</v>
      </c>
      <c r="F349" s="4">
        <v>28064</v>
      </c>
      <c r="H349" s="2">
        <v>1</v>
      </c>
      <c r="I349" s="2">
        <v>1</v>
      </c>
      <c r="J349" s="4">
        <v>36161</v>
      </c>
      <c r="L349" s="2">
        <v>1</v>
      </c>
      <c r="M349" s="2">
        <v>3</v>
      </c>
      <c r="N349" s="2">
        <v>0</v>
      </c>
      <c r="O349" s="2">
        <v>0</v>
      </c>
      <c r="P349" s="2">
        <v>0</v>
      </c>
      <c r="Q349" s="2">
        <v>0</v>
      </c>
      <c r="R349" s="2">
        <v>0</v>
      </c>
      <c r="T349" s="2">
        <v>0</v>
      </c>
      <c r="U349" s="2">
        <v>3</v>
      </c>
      <c r="V349" s="2" t="s">
        <v>236</v>
      </c>
      <c r="W349" s="2">
        <v>0</v>
      </c>
      <c r="X349" s="2">
        <v>0</v>
      </c>
      <c r="Y349" s="2">
        <v>0</v>
      </c>
      <c r="Z349" s="2">
        <v>0</v>
      </c>
      <c r="AA349" s="2">
        <v>1</v>
      </c>
      <c r="AB349" s="2">
        <v>1</v>
      </c>
      <c r="AC349" s="2">
        <v>0</v>
      </c>
      <c r="AD349" s="2">
        <v>0</v>
      </c>
      <c r="AE349" s="2">
        <v>0</v>
      </c>
      <c r="AF349" s="2">
        <v>0</v>
      </c>
      <c r="AG349" s="2">
        <v>0</v>
      </c>
      <c r="AH349" s="2">
        <v>1</v>
      </c>
      <c r="AI349" s="2">
        <v>0</v>
      </c>
      <c r="AJ349" s="2">
        <v>0</v>
      </c>
      <c r="AK349" s="2">
        <v>0</v>
      </c>
      <c r="AL349" s="2">
        <v>0</v>
      </c>
      <c r="AM349" s="2">
        <v>0</v>
      </c>
      <c r="AN349" s="2">
        <v>0</v>
      </c>
      <c r="AO349" s="2">
        <v>1</v>
      </c>
      <c r="AP349" s="2">
        <v>0</v>
      </c>
      <c r="AQ349" s="2">
        <v>0</v>
      </c>
      <c r="AR349" s="2">
        <v>0</v>
      </c>
      <c r="AS349" s="2">
        <v>0</v>
      </c>
      <c r="BA349" s="9">
        <v>31</v>
      </c>
      <c r="BB349" s="2">
        <v>1</v>
      </c>
      <c r="BC349" s="2">
        <v>0</v>
      </c>
      <c r="BD349" s="2">
        <v>0</v>
      </c>
      <c r="BE349" s="2">
        <v>0</v>
      </c>
      <c r="BF349" s="2">
        <v>0</v>
      </c>
      <c r="BG349" s="2">
        <v>0</v>
      </c>
      <c r="BH349" s="2">
        <v>0</v>
      </c>
      <c r="BI349" s="2">
        <v>0</v>
      </c>
      <c r="BK349" s="2">
        <v>0</v>
      </c>
      <c r="BL349" s="2">
        <v>0</v>
      </c>
      <c r="BM349" s="4"/>
      <c r="BN349" s="4">
        <v>42951</v>
      </c>
      <c r="BO349" s="4">
        <f t="shared" si="52"/>
        <v>42948</v>
      </c>
      <c r="BP349" s="4">
        <v>42951</v>
      </c>
      <c r="BQ349" s="3">
        <f t="shared" si="53"/>
        <v>93</v>
      </c>
      <c r="BR349" s="4">
        <v>42878</v>
      </c>
      <c r="BS349" s="3">
        <f t="shared" si="51"/>
        <v>20</v>
      </c>
      <c r="BX349" s="18"/>
      <c r="BY349" s="21"/>
    </row>
    <row r="350" spans="1:77" s="2" customFormat="1" x14ac:dyDescent="0.15">
      <c r="A350" s="2">
        <v>390</v>
      </c>
      <c r="B350" s="2">
        <v>435</v>
      </c>
      <c r="C350" s="8">
        <v>25049974</v>
      </c>
      <c r="D350" s="4">
        <v>42844</v>
      </c>
      <c r="E350" s="2">
        <v>4</v>
      </c>
      <c r="F350" s="4">
        <v>22385</v>
      </c>
      <c r="H350" s="2">
        <v>1</v>
      </c>
      <c r="I350" s="2">
        <v>0</v>
      </c>
      <c r="J350" s="4">
        <v>40179</v>
      </c>
      <c r="L350" s="2">
        <v>2</v>
      </c>
      <c r="S350" s="2">
        <v>1</v>
      </c>
      <c r="T350" s="2">
        <v>0</v>
      </c>
      <c r="U350" s="2">
        <v>0</v>
      </c>
      <c r="V350" s="2">
        <v>0</v>
      </c>
      <c r="W350" s="2">
        <v>0</v>
      </c>
      <c r="X350" s="2">
        <v>0</v>
      </c>
      <c r="Y350" s="2">
        <v>0</v>
      </c>
      <c r="Z350" s="2">
        <v>0</v>
      </c>
      <c r="AA350" s="2">
        <v>0</v>
      </c>
      <c r="AB350" s="2">
        <v>0</v>
      </c>
      <c r="AC350" s="2">
        <v>1</v>
      </c>
      <c r="AD350" s="2">
        <v>0</v>
      </c>
      <c r="AE350" s="2">
        <v>0</v>
      </c>
      <c r="AF350" s="2">
        <v>0</v>
      </c>
      <c r="AG350" s="2">
        <v>0</v>
      </c>
      <c r="AH350" s="2">
        <v>0</v>
      </c>
      <c r="AI350" s="2">
        <v>0</v>
      </c>
      <c r="AJ350" s="2">
        <v>0</v>
      </c>
      <c r="AK350" s="2">
        <v>0</v>
      </c>
      <c r="AL350" s="2">
        <v>0</v>
      </c>
      <c r="AM350" s="2">
        <v>0</v>
      </c>
      <c r="AN350" s="2">
        <v>0</v>
      </c>
      <c r="AO350" s="2">
        <v>0</v>
      </c>
      <c r="AP350" s="2">
        <v>0</v>
      </c>
      <c r="AQ350" s="2">
        <v>0</v>
      </c>
      <c r="AR350" s="2">
        <v>0</v>
      </c>
      <c r="AS350" s="2">
        <v>0</v>
      </c>
      <c r="BA350" s="9" t="s">
        <v>216</v>
      </c>
      <c r="BB350" s="2">
        <v>1</v>
      </c>
      <c r="BC350" s="2">
        <v>0</v>
      </c>
      <c r="BD350" s="2">
        <v>0</v>
      </c>
      <c r="BE350" s="2">
        <v>0</v>
      </c>
      <c r="BF350" s="2">
        <v>0</v>
      </c>
      <c r="BG350" s="2">
        <v>0</v>
      </c>
      <c r="BH350" s="2">
        <v>0</v>
      </c>
      <c r="BI350" s="2">
        <v>0</v>
      </c>
      <c r="BK350" s="2">
        <v>0</v>
      </c>
      <c r="BL350" s="2">
        <v>0</v>
      </c>
      <c r="BM350" s="4"/>
      <c r="BN350" s="4">
        <v>42934</v>
      </c>
      <c r="BO350" s="4">
        <f t="shared" si="52"/>
        <v>42934</v>
      </c>
      <c r="BP350" s="4">
        <v>42934</v>
      </c>
      <c r="BQ350" s="3">
        <f t="shared" si="53"/>
        <v>90</v>
      </c>
      <c r="BR350" s="4">
        <v>42879</v>
      </c>
      <c r="BS350" s="3">
        <f t="shared" si="51"/>
        <v>35</v>
      </c>
      <c r="BX350" s="18"/>
      <c r="BY350" s="21"/>
    </row>
    <row r="351" spans="1:77" s="2" customFormat="1" x14ac:dyDescent="0.15">
      <c r="A351" s="2">
        <v>391</v>
      </c>
      <c r="B351" s="2">
        <v>436</v>
      </c>
      <c r="C351" s="8">
        <v>24680769</v>
      </c>
      <c r="D351" s="4">
        <v>42844</v>
      </c>
      <c r="E351" s="2">
        <v>4</v>
      </c>
      <c r="F351" s="4">
        <v>28340</v>
      </c>
      <c r="H351" s="2">
        <v>1</v>
      </c>
      <c r="I351" s="2">
        <v>0</v>
      </c>
      <c r="J351" s="4">
        <v>40544</v>
      </c>
      <c r="L351" s="2">
        <v>2</v>
      </c>
      <c r="T351" s="2">
        <v>0</v>
      </c>
      <c r="U351" s="2">
        <v>0</v>
      </c>
      <c r="V351" s="2">
        <v>0</v>
      </c>
      <c r="W351" s="2">
        <v>0</v>
      </c>
      <c r="X351" s="2">
        <v>0</v>
      </c>
      <c r="Y351" s="2">
        <v>0</v>
      </c>
      <c r="Z351" s="2">
        <v>0</v>
      </c>
      <c r="AA351" s="2">
        <v>0</v>
      </c>
      <c r="AB351" s="2">
        <v>0</v>
      </c>
      <c r="AC351" s="2">
        <v>0</v>
      </c>
      <c r="AD351" s="2">
        <v>0</v>
      </c>
      <c r="AE351" s="2">
        <v>0</v>
      </c>
      <c r="AF351" s="2">
        <v>0</v>
      </c>
      <c r="AG351" s="2">
        <v>0</v>
      </c>
      <c r="AH351" s="2">
        <v>0</v>
      </c>
      <c r="AI351" s="2">
        <v>0</v>
      </c>
      <c r="AJ351" s="2">
        <v>1</v>
      </c>
      <c r="AK351" s="2">
        <v>0</v>
      </c>
      <c r="AL351" s="2">
        <v>0</v>
      </c>
      <c r="AM351" s="2">
        <v>0</v>
      </c>
      <c r="AN351" s="2">
        <v>0</v>
      </c>
      <c r="AO351" s="2">
        <v>0</v>
      </c>
      <c r="AP351" s="2">
        <v>0</v>
      </c>
      <c r="AQ351" s="2">
        <v>0</v>
      </c>
      <c r="AR351" s="2">
        <v>0</v>
      </c>
      <c r="AS351" s="2">
        <v>0</v>
      </c>
      <c r="BA351" s="9">
        <v>75</v>
      </c>
      <c r="BB351" s="2">
        <v>1</v>
      </c>
      <c r="BC351" s="2">
        <v>0</v>
      </c>
      <c r="BD351" s="2">
        <v>0</v>
      </c>
      <c r="BE351" s="2">
        <v>0</v>
      </c>
      <c r="BF351" s="2">
        <v>0</v>
      </c>
      <c r="BG351" s="2">
        <v>0</v>
      </c>
      <c r="BH351" s="2">
        <v>0</v>
      </c>
      <c r="BI351" s="2">
        <v>0</v>
      </c>
      <c r="BK351" s="2">
        <v>0</v>
      </c>
      <c r="BL351" s="2">
        <v>0</v>
      </c>
      <c r="BM351" s="4"/>
      <c r="BN351" s="4">
        <v>42934</v>
      </c>
      <c r="BO351" s="4">
        <f t="shared" si="52"/>
        <v>42934</v>
      </c>
      <c r="BP351" s="4">
        <v>42934</v>
      </c>
      <c r="BQ351" s="3">
        <f t="shared" si="53"/>
        <v>90</v>
      </c>
      <c r="BR351" s="4">
        <v>42874</v>
      </c>
      <c r="BS351" s="3">
        <f t="shared" si="51"/>
        <v>30</v>
      </c>
      <c r="BX351" s="18"/>
      <c r="BY351" s="21"/>
    </row>
    <row r="352" spans="1:77" s="2" customFormat="1" x14ac:dyDescent="0.15">
      <c r="A352" s="2">
        <v>392</v>
      </c>
      <c r="B352" s="2">
        <v>437</v>
      </c>
      <c r="C352" s="55">
        <v>100560016</v>
      </c>
      <c r="D352" s="4">
        <v>42849</v>
      </c>
      <c r="E352" s="2">
        <v>4</v>
      </c>
      <c r="F352" s="4">
        <v>23318</v>
      </c>
      <c r="H352" s="2">
        <v>1</v>
      </c>
      <c r="I352" s="2">
        <v>2</v>
      </c>
      <c r="J352" s="4">
        <v>35431</v>
      </c>
      <c r="L352" s="2">
        <v>2</v>
      </c>
      <c r="S352" s="2">
        <v>3</v>
      </c>
      <c r="T352" s="2">
        <v>0</v>
      </c>
      <c r="U352" s="2">
        <v>3</v>
      </c>
      <c r="V352" s="2" t="s">
        <v>236</v>
      </c>
      <c r="W352" s="2">
        <v>0</v>
      </c>
      <c r="X352" s="2">
        <v>0</v>
      </c>
      <c r="Y352" s="2">
        <v>0</v>
      </c>
      <c r="Z352" s="2">
        <v>1</v>
      </c>
      <c r="AA352" s="2">
        <v>0</v>
      </c>
      <c r="AB352" s="2">
        <v>0</v>
      </c>
      <c r="AC352" s="2">
        <v>1</v>
      </c>
      <c r="AD352" s="2">
        <v>0</v>
      </c>
      <c r="AE352" s="2">
        <v>0</v>
      </c>
      <c r="AF352" s="2">
        <v>0</v>
      </c>
      <c r="AG352" s="2">
        <v>0</v>
      </c>
      <c r="AH352" s="2">
        <v>0</v>
      </c>
      <c r="AI352" s="2">
        <v>0</v>
      </c>
      <c r="AJ352" s="2">
        <v>0</v>
      </c>
      <c r="AK352" s="2">
        <v>1</v>
      </c>
      <c r="AL352" s="2">
        <v>0</v>
      </c>
      <c r="AM352" s="2">
        <v>0</v>
      </c>
      <c r="AN352" s="2">
        <v>0</v>
      </c>
      <c r="AO352" s="2">
        <v>0</v>
      </c>
      <c r="AP352" s="2">
        <v>0</v>
      </c>
      <c r="AQ352" s="2">
        <v>0</v>
      </c>
      <c r="AR352" s="2">
        <v>0</v>
      </c>
      <c r="AS352" s="2">
        <v>0</v>
      </c>
      <c r="BA352" s="9">
        <v>0</v>
      </c>
      <c r="BB352" s="2">
        <v>1</v>
      </c>
      <c r="BC352" s="2">
        <v>0</v>
      </c>
      <c r="BD352" s="2">
        <v>0</v>
      </c>
      <c r="BE352" s="2">
        <v>0</v>
      </c>
      <c r="BF352" s="2">
        <v>0</v>
      </c>
      <c r="BG352" s="2">
        <v>0</v>
      </c>
      <c r="BH352" s="2">
        <v>0</v>
      </c>
      <c r="BI352" s="2">
        <v>0</v>
      </c>
      <c r="BK352" s="2">
        <v>0</v>
      </c>
      <c r="BL352" s="2">
        <v>0</v>
      </c>
      <c r="BM352" s="4"/>
      <c r="BN352" s="4">
        <v>42951</v>
      </c>
      <c r="BO352" s="4">
        <f t="shared" si="52"/>
        <v>42939</v>
      </c>
      <c r="BP352" s="4">
        <v>42951</v>
      </c>
      <c r="BQ352" s="3">
        <f t="shared" si="53"/>
        <v>102</v>
      </c>
      <c r="BR352" s="4">
        <v>42854</v>
      </c>
      <c r="BS352" s="3">
        <f t="shared" si="51"/>
        <v>5</v>
      </c>
      <c r="BX352" s="18"/>
      <c r="BY352" s="21"/>
    </row>
    <row r="353" spans="1:77" s="2" customFormat="1" x14ac:dyDescent="0.15">
      <c r="A353" s="2">
        <v>393</v>
      </c>
      <c r="B353" s="2">
        <v>438</v>
      </c>
      <c r="C353" s="8">
        <v>23842622</v>
      </c>
      <c r="D353" s="4">
        <v>42858</v>
      </c>
      <c r="E353" s="2">
        <v>4</v>
      </c>
      <c r="F353" s="4">
        <v>30442</v>
      </c>
      <c r="H353" s="2">
        <v>1</v>
      </c>
      <c r="I353" s="2">
        <v>0</v>
      </c>
      <c r="J353" s="4">
        <v>36892</v>
      </c>
      <c r="L353" s="2">
        <v>2</v>
      </c>
      <c r="S353" s="2">
        <v>3</v>
      </c>
      <c r="T353" s="2">
        <v>0</v>
      </c>
      <c r="U353" s="2">
        <v>0</v>
      </c>
      <c r="V353" s="2">
        <v>0</v>
      </c>
      <c r="W353" s="2">
        <v>0</v>
      </c>
      <c r="X353" s="2">
        <v>0</v>
      </c>
      <c r="Y353" s="2">
        <v>0</v>
      </c>
      <c r="Z353" s="2">
        <v>0</v>
      </c>
      <c r="AA353" s="2">
        <v>0</v>
      </c>
      <c r="AB353" s="2">
        <v>0</v>
      </c>
      <c r="AC353" s="2">
        <v>1</v>
      </c>
      <c r="AD353" s="2">
        <v>0</v>
      </c>
      <c r="AE353" s="2">
        <v>0</v>
      </c>
      <c r="AF353" s="2">
        <v>0</v>
      </c>
      <c r="AG353" s="2">
        <v>0</v>
      </c>
      <c r="AH353" s="2">
        <v>0</v>
      </c>
      <c r="AI353" s="2">
        <v>0</v>
      </c>
      <c r="AJ353" s="2">
        <v>0</v>
      </c>
      <c r="AK353" s="2">
        <v>1</v>
      </c>
      <c r="AL353" s="2">
        <v>0</v>
      </c>
      <c r="AM353" s="2">
        <v>0</v>
      </c>
      <c r="AN353" s="2">
        <v>0</v>
      </c>
      <c r="AO353" s="2">
        <v>0</v>
      </c>
      <c r="AP353" s="2">
        <v>0</v>
      </c>
      <c r="AQ353" s="2">
        <v>0</v>
      </c>
      <c r="AR353" s="2">
        <v>0</v>
      </c>
      <c r="AS353" s="2">
        <v>0</v>
      </c>
      <c r="AT353" s="2">
        <v>13</v>
      </c>
      <c r="AU353" s="2">
        <v>7200</v>
      </c>
      <c r="AV353" s="2">
        <v>37.9</v>
      </c>
      <c r="AX353" s="2">
        <v>4.4000000000000004</v>
      </c>
      <c r="BA353" s="9" t="s">
        <v>861</v>
      </c>
      <c r="BB353" s="2">
        <v>0</v>
      </c>
      <c r="BC353" s="2">
        <v>0</v>
      </c>
      <c r="BD353" s="2">
        <v>0</v>
      </c>
      <c r="BE353" s="2">
        <v>0</v>
      </c>
      <c r="BF353" s="2">
        <v>0</v>
      </c>
      <c r="BG353" s="2">
        <v>0</v>
      </c>
      <c r="BH353" s="2">
        <v>0</v>
      </c>
      <c r="BI353" s="2">
        <v>0</v>
      </c>
      <c r="BK353" s="2">
        <v>0</v>
      </c>
      <c r="BL353" s="2">
        <v>0</v>
      </c>
      <c r="BM353" s="4"/>
      <c r="BN353" s="4">
        <v>42951</v>
      </c>
      <c r="BO353" s="4">
        <f t="shared" si="52"/>
        <v>42948</v>
      </c>
      <c r="BP353" s="4">
        <v>42951</v>
      </c>
      <c r="BQ353" s="3">
        <f t="shared" si="53"/>
        <v>93</v>
      </c>
      <c r="BR353" s="4">
        <v>42872</v>
      </c>
      <c r="BS353" s="3">
        <f t="shared" si="51"/>
        <v>14</v>
      </c>
      <c r="BV353" s="2" t="s">
        <v>673</v>
      </c>
      <c r="BX353" s="18"/>
      <c r="BY353" s="21"/>
    </row>
    <row r="354" spans="1:77" s="2" customFormat="1" x14ac:dyDescent="0.15">
      <c r="A354" s="2">
        <v>394</v>
      </c>
      <c r="B354" s="2">
        <v>439</v>
      </c>
      <c r="C354" s="8">
        <v>100591042</v>
      </c>
      <c r="D354" s="4">
        <v>42858</v>
      </c>
      <c r="E354" s="2">
        <v>4</v>
      </c>
      <c r="F354" s="4">
        <v>33652</v>
      </c>
      <c r="H354" s="2">
        <v>1</v>
      </c>
      <c r="I354" s="2">
        <v>1</v>
      </c>
      <c r="J354" s="4">
        <v>41275</v>
      </c>
      <c r="L354" s="2">
        <v>2</v>
      </c>
      <c r="S354" s="2">
        <v>3</v>
      </c>
      <c r="T354" s="2">
        <v>0</v>
      </c>
      <c r="U354" s="2">
        <v>0</v>
      </c>
      <c r="V354" s="2">
        <v>0</v>
      </c>
      <c r="W354" s="2">
        <v>0</v>
      </c>
      <c r="X354" s="2">
        <v>0</v>
      </c>
      <c r="Y354" s="2">
        <v>0</v>
      </c>
      <c r="Z354" s="2">
        <v>0</v>
      </c>
      <c r="AA354" s="2">
        <v>0</v>
      </c>
      <c r="AB354" s="2">
        <v>0</v>
      </c>
      <c r="AC354" s="2">
        <v>1</v>
      </c>
      <c r="AD354" s="2">
        <v>0</v>
      </c>
      <c r="AE354" s="2">
        <v>0</v>
      </c>
      <c r="AF354" s="2">
        <v>0</v>
      </c>
      <c r="AG354" s="2">
        <v>0</v>
      </c>
      <c r="AH354" s="2">
        <v>1</v>
      </c>
      <c r="AI354" s="2">
        <v>0</v>
      </c>
      <c r="AJ354" s="2">
        <v>0</v>
      </c>
      <c r="AK354" s="2">
        <v>0</v>
      </c>
      <c r="AL354" s="2">
        <v>0</v>
      </c>
      <c r="AM354" s="2">
        <v>0</v>
      </c>
      <c r="AN354" s="2">
        <v>0</v>
      </c>
      <c r="AO354" s="2">
        <v>0</v>
      </c>
      <c r="AP354" s="2">
        <v>0</v>
      </c>
      <c r="AQ354" s="2">
        <v>0</v>
      </c>
      <c r="AR354" s="2">
        <v>0</v>
      </c>
      <c r="AS354" s="2">
        <v>0</v>
      </c>
      <c r="AT354" s="2">
        <v>12.2</v>
      </c>
      <c r="AU354" s="2">
        <v>3800</v>
      </c>
      <c r="AV354" s="2">
        <v>54.7</v>
      </c>
      <c r="AX354" s="2">
        <v>4.0999999999999996</v>
      </c>
      <c r="BA354" s="9" t="s">
        <v>861</v>
      </c>
      <c r="BB354" s="2">
        <v>0</v>
      </c>
      <c r="BC354" s="2">
        <v>0</v>
      </c>
      <c r="BD354" s="2">
        <v>0</v>
      </c>
      <c r="BE354" s="2">
        <v>0</v>
      </c>
      <c r="BF354" s="2">
        <v>0</v>
      </c>
      <c r="BG354" s="2">
        <v>0</v>
      </c>
      <c r="BH354" s="2">
        <v>0</v>
      </c>
      <c r="BI354" s="2">
        <v>0</v>
      </c>
      <c r="BK354" s="2">
        <v>0</v>
      </c>
      <c r="BL354" s="2">
        <v>0</v>
      </c>
      <c r="BM354" s="4"/>
      <c r="BN354" s="4">
        <v>42951</v>
      </c>
      <c r="BO354" s="4">
        <f t="shared" si="52"/>
        <v>42948</v>
      </c>
      <c r="BP354" s="4">
        <v>42951</v>
      </c>
      <c r="BQ354" s="3">
        <f t="shared" si="53"/>
        <v>93</v>
      </c>
      <c r="BR354" s="4">
        <v>42874</v>
      </c>
      <c r="BS354" s="3">
        <f t="shared" si="51"/>
        <v>16</v>
      </c>
      <c r="BV354" s="2" t="s">
        <v>673</v>
      </c>
      <c r="BX354" s="18"/>
      <c r="BY354" s="21"/>
    </row>
    <row r="355" spans="1:77" s="2" customFormat="1" x14ac:dyDescent="0.15">
      <c r="A355" s="2">
        <v>395</v>
      </c>
      <c r="B355" s="2">
        <v>440</v>
      </c>
      <c r="C355" s="11">
        <v>19282791</v>
      </c>
      <c r="D355" s="4">
        <v>42847</v>
      </c>
      <c r="E355" s="2">
        <v>4</v>
      </c>
      <c r="F355" s="4">
        <v>22294</v>
      </c>
      <c r="H355" s="2">
        <v>1</v>
      </c>
      <c r="I355" s="2">
        <v>0</v>
      </c>
      <c r="J355" s="4">
        <v>42522</v>
      </c>
      <c r="L355" s="2">
        <v>2</v>
      </c>
      <c r="S355" s="2">
        <v>1</v>
      </c>
      <c r="T355" s="2">
        <v>0</v>
      </c>
      <c r="U355" s="2">
        <v>0</v>
      </c>
      <c r="V355" s="2">
        <v>0</v>
      </c>
      <c r="W355" s="2">
        <v>0</v>
      </c>
      <c r="X355" s="2">
        <v>0</v>
      </c>
      <c r="Y355" s="2">
        <v>0</v>
      </c>
      <c r="Z355" s="2">
        <v>0</v>
      </c>
      <c r="AA355" s="2">
        <v>0</v>
      </c>
      <c r="AB355" s="2">
        <v>0</v>
      </c>
      <c r="AC355" s="2">
        <v>1</v>
      </c>
      <c r="AD355" s="2">
        <v>1</v>
      </c>
      <c r="AE355" s="2">
        <v>0</v>
      </c>
      <c r="AF355" s="2">
        <v>0</v>
      </c>
      <c r="AG355" s="2">
        <v>0</v>
      </c>
      <c r="AH355" s="2">
        <v>0</v>
      </c>
      <c r="AI355" s="2">
        <v>0</v>
      </c>
      <c r="AJ355" s="2">
        <v>0</v>
      </c>
      <c r="AK355" s="2">
        <v>0</v>
      </c>
      <c r="AL355" s="2">
        <v>0</v>
      </c>
      <c r="AM355" s="2">
        <v>0</v>
      </c>
      <c r="AN355" s="2">
        <v>0</v>
      </c>
      <c r="AO355" s="2">
        <v>0</v>
      </c>
      <c r="AP355" s="2">
        <v>0</v>
      </c>
      <c r="AQ355" s="2">
        <v>0</v>
      </c>
      <c r="AR355" s="2">
        <v>0</v>
      </c>
      <c r="AS355" s="2">
        <v>0</v>
      </c>
      <c r="BA355" s="9">
        <v>79</v>
      </c>
      <c r="BB355" s="2">
        <v>1</v>
      </c>
      <c r="BC355" s="2">
        <v>0</v>
      </c>
      <c r="BD355" s="2">
        <v>0</v>
      </c>
      <c r="BE355" s="2">
        <v>0</v>
      </c>
      <c r="BF355" s="2">
        <v>0</v>
      </c>
      <c r="BG355" s="2">
        <v>0</v>
      </c>
      <c r="BH355" s="2">
        <v>0</v>
      </c>
      <c r="BI355" s="2">
        <v>0</v>
      </c>
      <c r="BK355" s="2">
        <v>0</v>
      </c>
      <c r="BL355" s="2">
        <v>0</v>
      </c>
      <c r="BM355" s="4"/>
      <c r="BN355" s="4">
        <v>42951</v>
      </c>
      <c r="BO355" s="4">
        <f t="shared" si="52"/>
        <v>42937</v>
      </c>
      <c r="BP355" s="4">
        <v>42951</v>
      </c>
      <c r="BQ355" s="3">
        <f t="shared" si="53"/>
        <v>104</v>
      </c>
      <c r="BR355" s="4">
        <v>42863</v>
      </c>
      <c r="BS355" s="3">
        <f t="shared" si="51"/>
        <v>16</v>
      </c>
      <c r="BX355" s="18"/>
      <c r="BY355" s="21"/>
    </row>
    <row r="356" spans="1:77" s="2" customFormat="1" x14ac:dyDescent="0.15">
      <c r="A356" s="2">
        <v>396</v>
      </c>
      <c r="B356" s="2">
        <v>441</v>
      </c>
      <c r="C356" s="8">
        <v>100235792</v>
      </c>
      <c r="D356" s="4">
        <v>42858</v>
      </c>
      <c r="E356" s="2">
        <v>4</v>
      </c>
      <c r="F356" s="4">
        <v>22366</v>
      </c>
      <c r="H356" s="2">
        <v>0</v>
      </c>
      <c r="I356" s="2">
        <v>1</v>
      </c>
      <c r="J356" s="4">
        <v>41275</v>
      </c>
      <c r="L356" s="2">
        <v>2</v>
      </c>
      <c r="S356" s="2">
        <v>3</v>
      </c>
      <c r="T356" s="2">
        <v>0</v>
      </c>
      <c r="U356" s="2">
        <v>0</v>
      </c>
      <c r="V356" s="2">
        <v>0</v>
      </c>
      <c r="W356" s="2">
        <v>0</v>
      </c>
      <c r="X356" s="2">
        <v>0</v>
      </c>
      <c r="Y356" s="2">
        <v>0</v>
      </c>
      <c r="Z356" s="2">
        <v>0</v>
      </c>
      <c r="AA356" s="2">
        <v>0</v>
      </c>
      <c r="AB356" s="2">
        <v>0</v>
      </c>
      <c r="AC356" s="2">
        <v>1</v>
      </c>
      <c r="AD356" s="2">
        <v>0</v>
      </c>
      <c r="AE356" s="2">
        <v>0</v>
      </c>
      <c r="AF356" s="2">
        <v>0</v>
      </c>
      <c r="AG356" s="2">
        <v>0</v>
      </c>
      <c r="AH356" s="2">
        <v>0</v>
      </c>
      <c r="AI356" s="2">
        <v>1</v>
      </c>
      <c r="AJ356" s="2">
        <v>0</v>
      </c>
      <c r="AK356" s="2">
        <v>1</v>
      </c>
      <c r="AL356" s="2">
        <v>0</v>
      </c>
      <c r="AM356" s="2">
        <v>0</v>
      </c>
      <c r="AN356" s="2">
        <v>0</v>
      </c>
      <c r="AO356" s="2">
        <v>0</v>
      </c>
      <c r="AP356" s="2">
        <v>0</v>
      </c>
      <c r="AQ356" s="2">
        <v>0</v>
      </c>
      <c r="AR356" s="2">
        <v>0</v>
      </c>
      <c r="AS356" s="2">
        <v>0</v>
      </c>
      <c r="AT356" s="2">
        <v>12.9</v>
      </c>
      <c r="AU356" s="2">
        <v>4900</v>
      </c>
      <c r="AV356" s="2">
        <v>56.3</v>
      </c>
      <c r="AX356" s="2">
        <v>4.4000000000000004</v>
      </c>
      <c r="BA356" s="9">
        <v>33</v>
      </c>
      <c r="BB356" s="2">
        <v>1</v>
      </c>
      <c r="BC356" s="2">
        <v>0</v>
      </c>
      <c r="BD356" s="2">
        <v>0</v>
      </c>
      <c r="BE356" s="2">
        <v>0</v>
      </c>
      <c r="BF356" s="2">
        <v>0</v>
      </c>
      <c r="BG356" s="2">
        <v>0</v>
      </c>
      <c r="BH356" s="2">
        <v>0</v>
      </c>
      <c r="BI356" s="2">
        <v>0</v>
      </c>
      <c r="BK356" s="2">
        <v>0</v>
      </c>
      <c r="BL356" s="2">
        <v>0</v>
      </c>
      <c r="BM356" s="4"/>
      <c r="BN356" s="4">
        <v>42951</v>
      </c>
      <c r="BO356" s="4">
        <f t="shared" si="52"/>
        <v>42948</v>
      </c>
      <c r="BP356" s="4">
        <v>42951</v>
      </c>
      <c r="BQ356" s="3">
        <f t="shared" si="53"/>
        <v>93</v>
      </c>
      <c r="BR356" s="4">
        <v>42859</v>
      </c>
      <c r="BS356" s="3">
        <f t="shared" si="51"/>
        <v>1</v>
      </c>
      <c r="BX356" s="18"/>
      <c r="BY356" s="21"/>
    </row>
    <row r="357" spans="1:77" s="2" customFormat="1" x14ac:dyDescent="0.15">
      <c r="A357" s="2">
        <v>397</v>
      </c>
      <c r="B357" s="2">
        <v>442</v>
      </c>
      <c r="C357" s="8">
        <v>36064067</v>
      </c>
      <c r="D357" s="4">
        <v>42857</v>
      </c>
      <c r="E357" s="2">
        <v>4</v>
      </c>
      <c r="F357" s="4">
        <v>19498</v>
      </c>
      <c r="H357" s="2">
        <v>1</v>
      </c>
      <c r="I357" s="2">
        <v>2</v>
      </c>
      <c r="J357" s="4">
        <v>36526</v>
      </c>
      <c r="L357" s="2">
        <v>2</v>
      </c>
      <c r="S357" s="2">
        <v>3</v>
      </c>
      <c r="T357" s="2">
        <v>0</v>
      </c>
      <c r="U357" s="2">
        <v>0</v>
      </c>
      <c r="V357" s="2">
        <v>0</v>
      </c>
      <c r="W357" s="2">
        <v>0</v>
      </c>
      <c r="X357" s="2">
        <v>0</v>
      </c>
      <c r="Y357" s="2">
        <v>0</v>
      </c>
      <c r="Z357" s="2">
        <v>0</v>
      </c>
      <c r="AA357" s="2">
        <v>0</v>
      </c>
      <c r="AB357" s="2">
        <v>0</v>
      </c>
      <c r="AC357" s="2">
        <v>1</v>
      </c>
      <c r="AD357" s="2">
        <v>0</v>
      </c>
      <c r="AE357" s="2">
        <v>0</v>
      </c>
      <c r="AF357" s="2">
        <v>0</v>
      </c>
      <c r="AG357" s="2">
        <v>0</v>
      </c>
      <c r="AH357" s="2">
        <v>1</v>
      </c>
      <c r="AI357" s="2">
        <v>0</v>
      </c>
      <c r="AJ357" s="2">
        <v>0</v>
      </c>
      <c r="AK357" s="2">
        <v>0</v>
      </c>
      <c r="AL357" s="2">
        <v>0</v>
      </c>
      <c r="AM357" s="2">
        <v>0</v>
      </c>
      <c r="AN357" s="2">
        <v>0</v>
      </c>
      <c r="AO357" s="2">
        <v>0</v>
      </c>
      <c r="AP357" s="2">
        <v>0</v>
      </c>
      <c r="AQ357" s="2">
        <v>0</v>
      </c>
      <c r="AR357" s="2">
        <v>0</v>
      </c>
      <c r="AS357" s="2">
        <v>0</v>
      </c>
      <c r="AT357" s="2">
        <v>13.3</v>
      </c>
      <c r="AU357" s="2">
        <v>7700</v>
      </c>
      <c r="AV357" s="2">
        <v>58.8</v>
      </c>
      <c r="AX357" s="2">
        <v>4.2</v>
      </c>
      <c r="AY357" s="2">
        <v>0.3</v>
      </c>
      <c r="AZ357" s="2">
        <v>24</v>
      </c>
      <c r="BA357" s="9" t="s">
        <v>216</v>
      </c>
      <c r="BB357" s="2">
        <v>1</v>
      </c>
      <c r="BC357" s="2">
        <v>0</v>
      </c>
      <c r="BD357" s="2">
        <v>0</v>
      </c>
      <c r="BE357" s="2">
        <v>0</v>
      </c>
      <c r="BF357" s="2">
        <v>0</v>
      </c>
      <c r="BG357" s="2">
        <v>0</v>
      </c>
      <c r="BH357" s="2">
        <v>0</v>
      </c>
      <c r="BI357" s="2">
        <v>0</v>
      </c>
      <c r="BK357" s="2">
        <v>0</v>
      </c>
      <c r="BL357" s="2">
        <v>0</v>
      </c>
      <c r="BM357" s="4"/>
      <c r="BN357" s="4">
        <v>42951</v>
      </c>
      <c r="BO357" s="4">
        <f t="shared" si="52"/>
        <v>42947</v>
      </c>
      <c r="BP357" s="4">
        <v>42951</v>
      </c>
      <c r="BQ357" s="3">
        <f t="shared" si="53"/>
        <v>94</v>
      </c>
      <c r="BR357" s="4">
        <v>42857</v>
      </c>
      <c r="BS357" s="3">
        <f t="shared" si="51"/>
        <v>0</v>
      </c>
      <c r="BX357" s="18"/>
      <c r="BY357" s="21"/>
    </row>
    <row r="358" spans="1:77" s="2" customFormat="1" x14ac:dyDescent="0.15">
      <c r="A358" s="2">
        <v>398</v>
      </c>
      <c r="B358" s="2">
        <v>443</v>
      </c>
      <c r="C358" s="8">
        <v>100648293</v>
      </c>
      <c r="D358" s="4">
        <v>42858</v>
      </c>
      <c r="E358" s="2">
        <v>4</v>
      </c>
      <c r="F358" s="4">
        <v>32525</v>
      </c>
      <c r="H358" s="2">
        <v>0</v>
      </c>
      <c r="I358" s="2">
        <v>1</v>
      </c>
      <c r="J358" s="4">
        <v>39448</v>
      </c>
      <c r="L358" s="2">
        <v>2</v>
      </c>
      <c r="S358" s="2">
        <v>3</v>
      </c>
      <c r="T358" s="2">
        <v>0</v>
      </c>
      <c r="U358" s="2">
        <v>0</v>
      </c>
      <c r="V358" s="2">
        <v>0</v>
      </c>
      <c r="W358" s="2">
        <v>0</v>
      </c>
      <c r="X358" s="2">
        <v>0</v>
      </c>
      <c r="Y358" s="2">
        <v>0</v>
      </c>
      <c r="Z358" s="2">
        <v>0</v>
      </c>
      <c r="AA358" s="2">
        <v>0</v>
      </c>
      <c r="AB358" s="2">
        <v>0</v>
      </c>
      <c r="AC358" s="2">
        <v>0</v>
      </c>
      <c r="AD358" s="2">
        <v>0</v>
      </c>
      <c r="AE358" s="2">
        <v>0</v>
      </c>
      <c r="AF358" s="2">
        <v>0</v>
      </c>
      <c r="AG358" s="2">
        <v>0</v>
      </c>
      <c r="AH358" s="2">
        <v>0</v>
      </c>
      <c r="AI358" s="2">
        <v>0</v>
      </c>
      <c r="AJ358" s="2">
        <v>0</v>
      </c>
      <c r="AK358" s="2">
        <v>0</v>
      </c>
      <c r="AL358" s="2">
        <v>0</v>
      </c>
      <c r="AM358" s="2">
        <v>0</v>
      </c>
      <c r="AN358" s="2">
        <v>0</v>
      </c>
      <c r="AO358" s="2">
        <v>0</v>
      </c>
      <c r="AP358" s="2">
        <v>1</v>
      </c>
      <c r="AQ358" s="2">
        <v>0</v>
      </c>
      <c r="AR358" s="2">
        <v>0</v>
      </c>
      <c r="AS358" s="2">
        <v>0</v>
      </c>
      <c r="AT358" s="2">
        <v>16</v>
      </c>
      <c r="AU358" s="2">
        <v>10500</v>
      </c>
      <c r="AX358" s="2">
        <v>4.5999999999999996</v>
      </c>
      <c r="BA358" s="9">
        <v>43</v>
      </c>
      <c r="BB358" s="2">
        <v>1</v>
      </c>
      <c r="BC358" s="2">
        <v>0</v>
      </c>
      <c r="BD358" s="2">
        <v>0</v>
      </c>
      <c r="BE358" s="2">
        <v>0</v>
      </c>
      <c r="BF358" s="2">
        <v>0</v>
      </c>
      <c r="BG358" s="2">
        <v>0</v>
      </c>
      <c r="BH358" s="2">
        <v>0</v>
      </c>
      <c r="BI358" s="2">
        <v>0</v>
      </c>
      <c r="BK358" s="2">
        <v>0</v>
      </c>
      <c r="BL358" s="2">
        <v>0</v>
      </c>
      <c r="BM358" s="4"/>
      <c r="BN358" s="4">
        <v>42951</v>
      </c>
      <c r="BO358" s="4">
        <f t="shared" si="52"/>
        <v>42948</v>
      </c>
      <c r="BP358" s="4">
        <v>42951</v>
      </c>
      <c r="BQ358" s="3">
        <f t="shared" si="53"/>
        <v>93</v>
      </c>
      <c r="BR358" s="4">
        <v>42872</v>
      </c>
      <c r="BS358" s="3">
        <f t="shared" si="51"/>
        <v>14</v>
      </c>
      <c r="BX358" s="18"/>
      <c r="BY358" s="21"/>
    </row>
    <row r="359" spans="1:77" s="2" customFormat="1" x14ac:dyDescent="0.15">
      <c r="A359" s="2">
        <v>399</v>
      </c>
      <c r="B359" s="2">
        <v>444</v>
      </c>
      <c r="C359" s="8">
        <v>41383458</v>
      </c>
      <c r="D359" s="4">
        <v>42863</v>
      </c>
      <c r="E359" s="2">
        <v>4</v>
      </c>
      <c r="F359" s="4">
        <v>31782</v>
      </c>
      <c r="H359" s="2">
        <v>0</v>
      </c>
      <c r="I359" s="2">
        <v>0</v>
      </c>
      <c r="J359" s="4">
        <v>38718</v>
      </c>
      <c r="L359" s="2">
        <v>2</v>
      </c>
      <c r="S359" s="2">
        <v>3</v>
      </c>
      <c r="T359" s="2">
        <v>0</v>
      </c>
      <c r="U359" s="2">
        <v>0</v>
      </c>
      <c r="V359" s="2">
        <v>0</v>
      </c>
      <c r="W359" s="2">
        <v>0</v>
      </c>
      <c r="X359" s="2">
        <v>0</v>
      </c>
      <c r="Y359" s="2">
        <v>0</v>
      </c>
      <c r="Z359" s="2">
        <v>0</v>
      </c>
      <c r="AA359" s="2">
        <v>0</v>
      </c>
      <c r="AB359" s="2">
        <v>0</v>
      </c>
      <c r="AC359" s="2">
        <v>0</v>
      </c>
      <c r="AD359" s="2">
        <v>0</v>
      </c>
      <c r="AE359" s="2">
        <v>0</v>
      </c>
      <c r="AF359" s="2">
        <v>0</v>
      </c>
      <c r="AG359" s="2">
        <v>0</v>
      </c>
      <c r="AH359" s="2">
        <v>0</v>
      </c>
      <c r="AI359" s="2">
        <v>1</v>
      </c>
      <c r="AJ359" s="2">
        <v>0</v>
      </c>
      <c r="AK359" s="2">
        <v>0</v>
      </c>
      <c r="AL359" s="2">
        <v>0</v>
      </c>
      <c r="AM359" s="2">
        <v>0</v>
      </c>
      <c r="AN359" s="2">
        <v>1</v>
      </c>
      <c r="AO359" s="2">
        <v>0</v>
      </c>
      <c r="AP359" s="2">
        <v>0</v>
      </c>
      <c r="AQ359" s="2">
        <v>0</v>
      </c>
      <c r="AR359" s="2">
        <v>0</v>
      </c>
      <c r="AS359" s="2">
        <v>0</v>
      </c>
      <c r="AT359" s="2">
        <v>15.9</v>
      </c>
      <c r="AU359" s="2">
        <v>6900</v>
      </c>
      <c r="AV359" s="2">
        <v>36.6</v>
      </c>
      <c r="AX359" s="2">
        <v>4.5999999999999996</v>
      </c>
      <c r="AY359" s="2">
        <v>1E-3</v>
      </c>
      <c r="BA359" s="9" t="s">
        <v>216</v>
      </c>
      <c r="BB359" s="2">
        <v>1</v>
      </c>
      <c r="BC359" s="2">
        <v>0</v>
      </c>
      <c r="BD359" s="2">
        <v>0</v>
      </c>
      <c r="BE359" s="2">
        <v>0</v>
      </c>
      <c r="BF359" s="2">
        <v>0</v>
      </c>
      <c r="BG359" s="2">
        <v>0</v>
      </c>
      <c r="BH359" s="2">
        <v>0</v>
      </c>
      <c r="BI359" s="2">
        <v>0</v>
      </c>
      <c r="BK359" s="2">
        <v>0</v>
      </c>
      <c r="BL359" s="2">
        <v>0</v>
      </c>
      <c r="BM359" s="4"/>
      <c r="BN359" s="4">
        <v>42962</v>
      </c>
      <c r="BO359" s="4">
        <f t="shared" si="52"/>
        <v>42953</v>
      </c>
      <c r="BP359" s="4">
        <v>42962</v>
      </c>
      <c r="BQ359" s="3">
        <f t="shared" si="53"/>
        <v>99</v>
      </c>
      <c r="BR359" s="4">
        <v>42874</v>
      </c>
      <c r="BS359" s="3">
        <f t="shared" si="51"/>
        <v>11</v>
      </c>
      <c r="BX359" s="18"/>
      <c r="BY359" s="21"/>
    </row>
    <row r="360" spans="1:77" s="2" customFormat="1" x14ac:dyDescent="0.15">
      <c r="A360" s="2">
        <v>400</v>
      </c>
      <c r="B360" s="2">
        <v>445</v>
      </c>
      <c r="C360" s="8">
        <v>100032820</v>
      </c>
      <c r="D360" s="4">
        <v>42863</v>
      </c>
      <c r="E360" s="2">
        <v>4</v>
      </c>
      <c r="F360" s="4">
        <v>15792</v>
      </c>
      <c r="H360" s="2">
        <v>0</v>
      </c>
      <c r="I360" s="2">
        <v>1</v>
      </c>
      <c r="J360" s="4">
        <v>40544</v>
      </c>
      <c r="L360" s="2">
        <v>2</v>
      </c>
      <c r="S360" s="2">
        <v>3</v>
      </c>
      <c r="T360" s="2">
        <v>0</v>
      </c>
      <c r="U360" s="2">
        <v>0</v>
      </c>
      <c r="V360" s="2">
        <v>0</v>
      </c>
      <c r="W360" s="2">
        <v>0</v>
      </c>
      <c r="X360" s="2">
        <v>0</v>
      </c>
      <c r="Y360" s="2">
        <v>0</v>
      </c>
      <c r="Z360" s="2">
        <v>0</v>
      </c>
      <c r="AA360" s="2">
        <v>0</v>
      </c>
      <c r="AB360" s="2">
        <v>0</v>
      </c>
      <c r="AC360" s="2">
        <v>1</v>
      </c>
      <c r="AD360" s="2">
        <v>0</v>
      </c>
      <c r="AE360" s="2">
        <v>0</v>
      </c>
      <c r="AF360" s="2">
        <v>0</v>
      </c>
      <c r="AG360" s="2">
        <v>0</v>
      </c>
      <c r="AH360" s="2">
        <v>0</v>
      </c>
      <c r="AI360" s="2">
        <v>0</v>
      </c>
      <c r="AJ360" s="2">
        <v>0</v>
      </c>
      <c r="AK360" s="2">
        <v>0</v>
      </c>
      <c r="AL360" s="2">
        <v>0</v>
      </c>
      <c r="AM360" s="2">
        <v>0</v>
      </c>
      <c r="AN360" s="2">
        <v>0</v>
      </c>
      <c r="AO360" s="2">
        <v>0</v>
      </c>
      <c r="AP360" s="2">
        <v>0</v>
      </c>
      <c r="AQ360" s="2">
        <v>0</v>
      </c>
      <c r="AR360" s="2">
        <v>0</v>
      </c>
      <c r="AS360" s="2">
        <v>0</v>
      </c>
      <c r="BA360" s="9" t="s">
        <v>676</v>
      </c>
      <c r="BB360" s="2">
        <v>1</v>
      </c>
      <c r="BC360" s="2">
        <v>0</v>
      </c>
      <c r="BD360" s="2">
        <v>0</v>
      </c>
      <c r="BE360" s="2">
        <v>0</v>
      </c>
      <c r="BF360" s="2">
        <v>0</v>
      </c>
      <c r="BG360" s="2">
        <v>0</v>
      </c>
      <c r="BH360" s="2">
        <v>0</v>
      </c>
      <c r="BI360" s="2">
        <v>0</v>
      </c>
      <c r="BK360" s="2">
        <v>0</v>
      </c>
      <c r="BL360" s="2">
        <v>0</v>
      </c>
      <c r="BM360" s="4"/>
      <c r="BN360" s="4">
        <v>42962</v>
      </c>
      <c r="BO360" s="4">
        <f t="shared" si="52"/>
        <v>42953</v>
      </c>
      <c r="BP360" s="4">
        <v>42962</v>
      </c>
      <c r="BQ360" s="56">
        <f t="shared" si="53"/>
        <v>99</v>
      </c>
      <c r="BR360" s="4">
        <v>42863</v>
      </c>
      <c r="BS360" s="3">
        <f t="shared" si="51"/>
        <v>0</v>
      </c>
      <c r="BX360" s="18"/>
      <c r="BY360" s="21"/>
    </row>
    <row r="361" spans="1:77" s="2" customFormat="1" x14ac:dyDescent="0.15">
      <c r="A361" s="2">
        <v>401</v>
      </c>
      <c r="B361" s="2">
        <v>248</v>
      </c>
      <c r="C361" s="12">
        <v>19005550</v>
      </c>
      <c r="D361" s="4">
        <v>42863</v>
      </c>
      <c r="E361" s="2">
        <v>2</v>
      </c>
      <c r="F361" s="4">
        <v>16302</v>
      </c>
      <c r="H361" s="2">
        <v>0</v>
      </c>
      <c r="I361" s="2">
        <v>0</v>
      </c>
      <c r="J361" s="4">
        <v>37622</v>
      </c>
      <c r="L361" s="2">
        <v>1</v>
      </c>
      <c r="M361" s="2">
        <v>1</v>
      </c>
      <c r="N361" s="2">
        <v>1</v>
      </c>
      <c r="O361" s="2">
        <v>1</v>
      </c>
      <c r="P361" s="2">
        <v>0</v>
      </c>
      <c r="Q361" s="2">
        <v>0</v>
      </c>
      <c r="R361" s="2">
        <v>0</v>
      </c>
      <c r="T361" s="2">
        <v>0</v>
      </c>
      <c r="U361" s="2">
        <v>0</v>
      </c>
      <c r="V361" s="2">
        <v>0</v>
      </c>
      <c r="W361" s="2">
        <v>0</v>
      </c>
      <c r="X361" s="2">
        <v>0</v>
      </c>
      <c r="Y361" s="2">
        <v>0</v>
      </c>
      <c r="Z361" s="2">
        <v>0</v>
      </c>
      <c r="AA361" s="2">
        <v>0</v>
      </c>
      <c r="AB361" s="2">
        <v>0</v>
      </c>
      <c r="AC361" s="2">
        <v>1</v>
      </c>
      <c r="AD361" s="2">
        <v>0</v>
      </c>
      <c r="AE361" s="2">
        <v>0</v>
      </c>
      <c r="AF361" s="2">
        <v>0</v>
      </c>
      <c r="AG361" s="2">
        <v>0</v>
      </c>
      <c r="AH361" s="2">
        <v>0</v>
      </c>
      <c r="AI361" s="2">
        <v>1</v>
      </c>
      <c r="AJ361" s="2">
        <v>0</v>
      </c>
      <c r="AK361" s="2">
        <v>0</v>
      </c>
      <c r="AL361" s="2">
        <v>0</v>
      </c>
      <c r="AM361" s="2">
        <v>0</v>
      </c>
      <c r="AN361" s="2">
        <v>0</v>
      </c>
      <c r="AO361" s="2">
        <v>0</v>
      </c>
      <c r="AP361" s="2">
        <v>0</v>
      </c>
      <c r="AQ361" s="2">
        <v>0</v>
      </c>
      <c r="AR361" s="2">
        <v>0</v>
      </c>
      <c r="AS361" s="2">
        <v>0</v>
      </c>
      <c r="BA361" s="9">
        <v>37</v>
      </c>
      <c r="BB361" s="2">
        <v>1</v>
      </c>
      <c r="BC361" s="2">
        <v>0</v>
      </c>
      <c r="BD361" s="2">
        <v>0</v>
      </c>
      <c r="BE361" s="2">
        <v>0</v>
      </c>
      <c r="BF361" s="2">
        <v>0</v>
      </c>
      <c r="BG361" s="2">
        <v>0</v>
      </c>
      <c r="BH361" s="2">
        <v>0</v>
      </c>
      <c r="BI361" s="2">
        <v>0</v>
      </c>
      <c r="BK361" s="2">
        <v>0</v>
      </c>
      <c r="BL361" s="2">
        <v>0</v>
      </c>
      <c r="BM361" s="4"/>
      <c r="BN361" s="4">
        <v>42962</v>
      </c>
      <c r="BO361" s="4">
        <f t="shared" si="52"/>
        <v>42953</v>
      </c>
      <c r="BP361" s="4">
        <v>42962</v>
      </c>
      <c r="BQ361" s="56">
        <f t="shared" si="53"/>
        <v>99</v>
      </c>
      <c r="BR361" s="4">
        <v>42873</v>
      </c>
      <c r="BS361" s="3">
        <f t="shared" si="51"/>
        <v>10</v>
      </c>
      <c r="BX361" s="18"/>
      <c r="BY361" s="21"/>
    </row>
    <row r="362" spans="1:77" s="2" customFormat="1" x14ac:dyDescent="0.15">
      <c r="A362" s="2">
        <v>402</v>
      </c>
      <c r="B362" s="2">
        <v>446</v>
      </c>
      <c r="C362" s="8">
        <v>100040033</v>
      </c>
      <c r="D362" s="4">
        <v>42870</v>
      </c>
      <c r="E362" s="2">
        <v>4</v>
      </c>
      <c r="F362" s="4">
        <v>18588</v>
      </c>
      <c r="H362" s="2">
        <v>0</v>
      </c>
      <c r="I362" s="2">
        <v>0</v>
      </c>
      <c r="J362" s="4">
        <v>40848</v>
      </c>
      <c r="L362" s="2">
        <v>2</v>
      </c>
      <c r="S362" s="2">
        <v>2</v>
      </c>
      <c r="T362" s="2">
        <v>0</v>
      </c>
      <c r="U362" s="2">
        <v>0</v>
      </c>
      <c r="V362" s="2">
        <v>0</v>
      </c>
      <c r="W362" s="2">
        <v>0</v>
      </c>
      <c r="X362" s="2">
        <v>0</v>
      </c>
      <c r="Y362" s="2">
        <v>0</v>
      </c>
      <c r="Z362" s="2">
        <v>0</v>
      </c>
      <c r="AA362" s="2">
        <v>0</v>
      </c>
      <c r="AB362" s="2">
        <v>0</v>
      </c>
      <c r="AC362" s="2">
        <v>1</v>
      </c>
      <c r="AD362" s="2">
        <v>0</v>
      </c>
      <c r="AE362" s="2">
        <v>0</v>
      </c>
      <c r="AF362" s="2">
        <v>0</v>
      </c>
      <c r="AG362" s="2">
        <v>0</v>
      </c>
      <c r="AH362" s="2">
        <v>0</v>
      </c>
      <c r="AI362" s="2">
        <v>0</v>
      </c>
      <c r="AJ362" s="2">
        <v>0</v>
      </c>
      <c r="AK362" s="2">
        <v>0</v>
      </c>
      <c r="AL362" s="2">
        <v>0</v>
      </c>
      <c r="AM362" s="2">
        <v>0</v>
      </c>
      <c r="AN362" s="2">
        <v>0</v>
      </c>
      <c r="AO362" s="2">
        <v>0</v>
      </c>
      <c r="AP362" s="2">
        <v>0</v>
      </c>
      <c r="AQ362" s="2">
        <v>0</v>
      </c>
      <c r="AR362" s="2">
        <v>0</v>
      </c>
      <c r="AS362" s="2">
        <v>0</v>
      </c>
      <c r="AT362" s="2">
        <v>16.399999999999999</v>
      </c>
      <c r="AU362" s="2">
        <v>8300</v>
      </c>
      <c r="AV362" s="2">
        <v>61.3</v>
      </c>
      <c r="AY362" s="2">
        <v>0.3</v>
      </c>
      <c r="BA362" s="9" t="s">
        <v>216</v>
      </c>
      <c r="BB362" s="2">
        <v>1</v>
      </c>
      <c r="BC362" s="2">
        <v>0</v>
      </c>
      <c r="BD362" s="2">
        <v>0</v>
      </c>
      <c r="BE362" s="2">
        <v>0</v>
      </c>
      <c r="BF362" s="2">
        <v>0</v>
      </c>
      <c r="BG362" s="2">
        <v>0</v>
      </c>
      <c r="BH362" s="2">
        <v>0</v>
      </c>
      <c r="BI362" s="2">
        <v>0</v>
      </c>
      <c r="BK362" s="2">
        <v>0</v>
      </c>
      <c r="BL362" s="2">
        <v>0</v>
      </c>
      <c r="BM362" s="4"/>
      <c r="BN362" s="4">
        <v>42962</v>
      </c>
      <c r="BO362" s="4">
        <f t="shared" si="52"/>
        <v>42960</v>
      </c>
      <c r="BP362" s="4">
        <v>42962</v>
      </c>
      <c r="BQ362" s="56">
        <f t="shared" si="53"/>
        <v>92</v>
      </c>
      <c r="BR362" s="4">
        <v>42870</v>
      </c>
      <c r="BS362" s="3">
        <f t="shared" si="51"/>
        <v>0</v>
      </c>
      <c r="BX362" s="18"/>
      <c r="BY362" s="21"/>
    </row>
    <row r="363" spans="1:77" s="2" customFormat="1" x14ac:dyDescent="0.15">
      <c r="A363" s="2">
        <v>403</v>
      </c>
      <c r="B363" s="2">
        <v>249</v>
      </c>
      <c r="C363" s="8">
        <v>41922369</v>
      </c>
      <c r="D363" s="4">
        <v>42870</v>
      </c>
      <c r="E363" s="2">
        <v>1</v>
      </c>
      <c r="F363" s="4">
        <v>32414</v>
      </c>
      <c r="H363" s="2">
        <v>0</v>
      </c>
      <c r="I363" s="2">
        <v>1</v>
      </c>
      <c r="J363" s="4">
        <v>40179</v>
      </c>
      <c r="L363" s="2">
        <v>1</v>
      </c>
      <c r="M363" s="2">
        <v>1</v>
      </c>
      <c r="N363" s="2">
        <v>1</v>
      </c>
      <c r="O363" s="2">
        <v>1</v>
      </c>
      <c r="P363" s="2">
        <v>1</v>
      </c>
      <c r="Q363" s="2">
        <v>0</v>
      </c>
      <c r="R363" s="2">
        <v>0</v>
      </c>
      <c r="T363" s="2">
        <v>1</v>
      </c>
      <c r="U363" s="2">
        <v>3</v>
      </c>
      <c r="V363" s="2" t="s">
        <v>293</v>
      </c>
      <c r="W363" s="2">
        <v>0</v>
      </c>
      <c r="X363" s="2">
        <v>0</v>
      </c>
      <c r="Y363" s="2">
        <v>0</v>
      </c>
      <c r="Z363" s="2">
        <v>1</v>
      </c>
      <c r="AA363" s="2">
        <v>0</v>
      </c>
      <c r="AB363" s="2">
        <v>0</v>
      </c>
      <c r="AC363" s="2">
        <v>0</v>
      </c>
      <c r="AD363" s="2">
        <v>0</v>
      </c>
      <c r="AE363" s="2">
        <v>0</v>
      </c>
      <c r="AF363" s="2">
        <v>0</v>
      </c>
      <c r="AG363" s="2">
        <v>0</v>
      </c>
      <c r="AH363" s="2">
        <v>1</v>
      </c>
      <c r="AI363" s="2">
        <v>0</v>
      </c>
      <c r="AJ363" s="2">
        <v>0</v>
      </c>
      <c r="AK363" s="2">
        <v>0</v>
      </c>
      <c r="AL363" s="2">
        <v>1</v>
      </c>
      <c r="AM363" s="2">
        <v>0</v>
      </c>
      <c r="AN363" s="2">
        <v>0</v>
      </c>
      <c r="AO363" s="2">
        <v>0</v>
      </c>
      <c r="AP363" s="2">
        <v>0</v>
      </c>
      <c r="AQ363" s="2">
        <v>0</v>
      </c>
      <c r="AR363" s="2">
        <v>0</v>
      </c>
      <c r="AS363" s="2">
        <v>0</v>
      </c>
      <c r="AY363" s="2">
        <v>0.2</v>
      </c>
      <c r="BA363" s="9">
        <v>77</v>
      </c>
      <c r="BB363" s="2">
        <v>1</v>
      </c>
      <c r="BC363" s="2">
        <v>0</v>
      </c>
      <c r="BD363" s="2">
        <v>0</v>
      </c>
      <c r="BE363" s="2">
        <v>1</v>
      </c>
      <c r="BF363" s="2">
        <v>1</v>
      </c>
      <c r="BG363" s="2">
        <v>0</v>
      </c>
      <c r="BH363" s="2">
        <v>0</v>
      </c>
      <c r="BI363" s="2">
        <v>0</v>
      </c>
      <c r="BK363" s="2">
        <v>0</v>
      </c>
      <c r="BL363" s="2">
        <v>0</v>
      </c>
      <c r="BM363" s="4"/>
      <c r="BN363" s="4">
        <v>42962</v>
      </c>
      <c r="BO363" s="4">
        <f t="shared" si="52"/>
        <v>42960</v>
      </c>
      <c r="BP363" s="4">
        <v>42962</v>
      </c>
      <c r="BQ363" s="56">
        <f t="shared" si="53"/>
        <v>92</v>
      </c>
      <c r="BR363" s="4">
        <v>42873</v>
      </c>
      <c r="BS363" s="3">
        <f t="shared" si="51"/>
        <v>3</v>
      </c>
      <c r="BV363" s="2" t="s">
        <v>758</v>
      </c>
      <c r="BX363" s="18"/>
      <c r="BY363" s="21"/>
    </row>
    <row r="364" spans="1:77" s="2" customFormat="1" x14ac:dyDescent="0.15">
      <c r="A364" s="2">
        <v>404</v>
      </c>
      <c r="B364" s="2">
        <v>601</v>
      </c>
      <c r="C364" s="8" t="s">
        <v>768</v>
      </c>
      <c r="D364" s="4">
        <v>42783</v>
      </c>
      <c r="E364" s="2">
        <v>6</v>
      </c>
      <c r="F364" s="4">
        <v>27627</v>
      </c>
      <c r="G364" s="2">
        <v>42</v>
      </c>
      <c r="H364" s="3">
        <v>0</v>
      </c>
      <c r="J364" s="4"/>
      <c r="BA364" s="9">
        <v>181</v>
      </c>
      <c r="BB364" s="2">
        <v>0</v>
      </c>
      <c r="BM364" s="4"/>
      <c r="BN364" s="4"/>
      <c r="BO364" s="4"/>
      <c r="BP364" s="4"/>
      <c r="BQ364" s="56"/>
      <c r="BS364" s="3"/>
      <c r="BX364" s="18"/>
      <c r="BY364" s="21"/>
    </row>
    <row r="365" spans="1:77" s="2" customFormat="1" x14ac:dyDescent="0.15">
      <c r="A365" s="2">
        <v>405</v>
      </c>
      <c r="B365" s="2">
        <v>602</v>
      </c>
      <c r="C365" s="8" t="s">
        <v>769</v>
      </c>
      <c r="D365" s="4">
        <v>42783</v>
      </c>
      <c r="E365" s="2">
        <v>6</v>
      </c>
      <c r="F365" s="4">
        <v>28702</v>
      </c>
      <c r="G365" s="2">
        <v>39</v>
      </c>
      <c r="H365" s="3">
        <v>1</v>
      </c>
      <c r="J365" s="4"/>
      <c r="BA365" s="9" t="s">
        <v>861</v>
      </c>
      <c r="BB365" s="2">
        <v>0</v>
      </c>
      <c r="BM365" s="4"/>
      <c r="BN365" s="4"/>
      <c r="BO365" s="4"/>
      <c r="BP365" s="4"/>
      <c r="BQ365" s="56"/>
      <c r="BS365" s="3"/>
      <c r="BX365" s="18"/>
      <c r="BY365" s="21"/>
    </row>
    <row r="366" spans="1:77" s="2" customFormat="1" x14ac:dyDescent="0.15">
      <c r="A366" s="2">
        <v>406</v>
      </c>
      <c r="B366" s="2">
        <v>603</v>
      </c>
      <c r="C366" s="8" t="s">
        <v>770</v>
      </c>
      <c r="D366" s="4">
        <v>42786</v>
      </c>
      <c r="E366" s="2">
        <v>6</v>
      </c>
      <c r="H366" s="3"/>
      <c r="J366" s="4"/>
      <c r="BA366" s="9">
        <v>39</v>
      </c>
      <c r="BB366" s="2">
        <v>0</v>
      </c>
      <c r="BM366" s="4"/>
      <c r="BN366" s="4"/>
      <c r="BO366" s="4"/>
      <c r="BP366" s="4"/>
      <c r="BQ366" s="56"/>
      <c r="BS366" s="3"/>
      <c r="BX366" s="18"/>
      <c r="BY366" s="21"/>
    </row>
    <row r="367" spans="1:77" s="2" customFormat="1" x14ac:dyDescent="0.15">
      <c r="A367" s="2">
        <v>407</v>
      </c>
      <c r="B367" s="2">
        <v>604</v>
      </c>
      <c r="C367" s="8" t="s">
        <v>771</v>
      </c>
      <c r="D367" s="4">
        <v>42789</v>
      </c>
      <c r="E367" s="2">
        <v>6</v>
      </c>
      <c r="G367" s="2">
        <v>32</v>
      </c>
      <c r="H367" s="3">
        <v>1</v>
      </c>
      <c r="J367" s="4"/>
      <c r="BA367" s="9" t="s">
        <v>861</v>
      </c>
      <c r="BB367" s="2">
        <v>0</v>
      </c>
      <c r="BM367" s="4"/>
      <c r="BN367" s="4"/>
      <c r="BO367" s="4"/>
      <c r="BP367" s="4"/>
      <c r="BQ367" s="56"/>
      <c r="BS367" s="3"/>
      <c r="BX367" s="18"/>
      <c r="BY367" s="21"/>
    </row>
    <row r="368" spans="1:77" s="2" customFormat="1" x14ac:dyDescent="0.15">
      <c r="A368" s="2">
        <v>408</v>
      </c>
      <c r="B368" s="2">
        <v>605</v>
      </c>
      <c r="C368" s="8" t="s">
        <v>772</v>
      </c>
      <c r="D368" s="4">
        <v>42788</v>
      </c>
      <c r="E368" s="2">
        <v>6</v>
      </c>
      <c r="F368" s="4">
        <v>30616</v>
      </c>
      <c r="G368" s="2">
        <v>33</v>
      </c>
      <c r="H368" s="3">
        <v>1</v>
      </c>
      <c r="J368" s="4"/>
      <c r="BA368" s="9" t="s">
        <v>861</v>
      </c>
      <c r="BB368" s="2">
        <v>0</v>
      </c>
      <c r="BM368" s="4"/>
      <c r="BN368" s="4"/>
      <c r="BO368" s="4"/>
      <c r="BP368" s="4"/>
      <c r="BQ368" s="56"/>
      <c r="BS368" s="3"/>
      <c r="BX368" s="18"/>
      <c r="BY368" s="21"/>
    </row>
    <row r="369" spans="1:77" s="2" customFormat="1" x14ac:dyDescent="0.15">
      <c r="A369" s="2">
        <v>409</v>
      </c>
      <c r="B369" s="2">
        <v>606</v>
      </c>
      <c r="C369" s="8" t="s">
        <v>773</v>
      </c>
      <c r="D369" s="4">
        <v>42788</v>
      </c>
      <c r="E369" s="2">
        <v>6</v>
      </c>
      <c r="F369" s="4">
        <v>29767</v>
      </c>
      <c r="G369" s="2">
        <v>35</v>
      </c>
      <c r="H369" s="3">
        <v>0</v>
      </c>
      <c r="J369" s="4"/>
      <c r="BA369" s="9" t="s">
        <v>861</v>
      </c>
      <c r="BB369" s="2">
        <v>0</v>
      </c>
      <c r="BM369" s="4"/>
      <c r="BN369" s="4"/>
      <c r="BO369" s="4"/>
      <c r="BP369" s="4"/>
      <c r="BQ369" s="56"/>
      <c r="BS369" s="3"/>
      <c r="BX369" s="18"/>
      <c r="BY369" s="21"/>
    </row>
    <row r="370" spans="1:77" s="2" customFormat="1" x14ac:dyDescent="0.15">
      <c r="A370" s="2">
        <v>410</v>
      </c>
      <c r="B370" s="2">
        <v>607</v>
      </c>
      <c r="C370" s="8" t="s">
        <v>774</v>
      </c>
      <c r="D370" s="4">
        <v>42788</v>
      </c>
      <c r="E370" s="2">
        <v>6</v>
      </c>
      <c r="H370" s="3"/>
      <c r="J370" s="4"/>
      <c r="BA370" s="9" t="s">
        <v>861</v>
      </c>
      <c r="BB370" s="2">
        <v>0</v>
      </c>
      <c r="BM370" s="4"/>
      <c r="BN370" s="4"/>
      <c r="BO370" s="4"/>
      <c r="BP370" s="4"/>
      <c r="BQ370" s="56"/>
      <c r="BS370" s="3"/>
      <c r="BX370" s="18"/>
      <c r="BY370" s="21"/>
    </row>
    <row r="371" spans="1:77" s="2" customFormat="1" x14ac:dyDescent="0.15">
      <c r="A371" s="2">
        <v>411</v>
      </c>
      <c r="B371" s="2">
        <v>608</v>
      </c>
      <c r="C371" s="8" t="s">
        <v>775</v>
      </c>
      <c r="D371" s="4">
        <v>42801</v>
      </c>
      <c r="E371" s="2">
        <v>6</v>
      </c>
      <c r="G371" s="2">
        <v>32</v>
      </c>
      <c r="H371" s="3">
        <v>0</v>
      </c>
      <c r="J371" s="4"/>
      <c r="BA371" s="9" t="s">
        <v>861</v>
      </c>
      <c r="BB371" s="2">
        <v>0</v>
      </c>
      <c r="BM371" s="4"/>
      <c r="BN371" s="4"/>
      <c r="BO371" s="4"/>
      <c r="BP371" s="4"/>
      <c r="BQ371" s="56"/>
      <c r="BS371" s="3"/>
      <c r="BX371" s="18"/>
      <c r="BY371" s="21"/>
    </row>
    <row r="372" spans="1:77" s="2" customFormat="1" x14ac:dyDescent="0.15">
      <c r="A372" s="2">
        <v>412</v>
      </c>
      <c r="B372" s="2">
        <v>609</v>
      </c>
      <c r="C372" s="8" t="s">
        <v>776</v>
      </c>
      <c r="D372" s="4">
        <v>42801</v>
      </c>
      <c r="E372" s="2">
        <v>6</v>
      </c>
      <c r="G372" s="2">
        <v>20</v>
      </c>
      <c r="H372" s="3">
        <v>0</v>
      </c>
      <c r="J372" s="4"/>
      <c r="BA372" s="9">
        <v>34</v>
      </c>
      <c r="BB372" s="2">
        <v>0</v>
      </c>
      <c r="BM372" s="4"/>
      <c r="BN372" s="4"/>
      <c r="BO372" s="4"/>
      <c r="BP372" s="4"/>
      <c r="BQ372" s="56"/>
      <c r="BS372" s="3"/>
      <c r="BX372" s="18"/>
      <c r="BY372" s="21"/>
    </row>
    <row r="373" spans="1:77" s="2" customFormat="1" x14ac:dyDescent="0.15">
      <c r="A373" s="2">
        <v>413</v>
      </c>
      <c r="B373" s="2">
        <v>610</v>
      </c>
      <c r="C373" s="8" t="s">
        <v>777</v>
      </c>
      <c r="D373" s="4">
        <v>42801</v>
      </c>
      <c r="E373" s="2">
        <v>6</v>
      </c>
      <c r="G373" s="2">
        <v>25</v>
      </c>
      <c r="H373" s="3">
        <v>0</v>
      </c>
      <c r="J373" s="4"/>
      <c r="BA373" s="9" t="s">
        <v>861</v>
      </c>
      <c r="BB373" s="2">
        <v>0</v>
      </c>
      <c r="BM373" s="4"/>
      <c r="BN373" s="4"/>
      <c r="BO373" s="4"/>
      <c r="BP373" s="4"/>
      <c r="BQ373" s="56"/>
      <c r="BS373" s="3"/>
      <c r="BX373" s="18"/>
      <c r="BY373" s="21"/>
    </row>
    <row r="374" spans="1:77" s="2" customFormat="1" ht="14.25" customHeight="1" x14ac:dyDescent="0.15">
      <c r="A374" s="2">
        <v>414</v>
      </c>
      <c r="B374" s="2">
        <v>611</v>
      </c>
      <c r="C374" s="8" t="s">
        <v>778</v>
      </c>
      <c r="D374" s="4">
        <v>42801</v>
      </c>
      <c r="E374" s="2">
        <v>6</v>
      </c>
      <c r="G374" s="2">
        <v>51</v>
      </c>
      <c r="H374" s="3">
        <v>0</v>
      </c>
      <c r="J374" s="4"/>
      <c r="BA374" s="9" t="s">
        <v>861</v>
      </c>
      <c r="BB374" s="2">
        <v>0</v>
      </c>
      <c r="BM374" s="4"/>
      <c r="BN374" s="4"/>
      <c r="BO374" s="4"/>
      <c r="BP374" s="4"/>
      <c r="BQ374" s="56"/>
      <c r="BS374" s="3"/>
      <c r="BX374" s="18"/>
      <c r="BY374" s="21"/>
    </row>
    <row r="375" spans="1:77" s="2" customFormat="1" x14ac:dyDescent="0.15">
      <c r="A375" s="2">
        <v>415</v>
      </c>
      <c r="B375" s="2">
        <v>612</v>
      </c>
      <c r="C375" s="8" t="s">
        <v>779</v>
      </c>
      <c r="D375" s="4">
        <v>42799</v>
      </c>
      <c r="E375" s="2">
        <v>6</v>
      </c>
      <c r="G375" s="2">
        <v>32</v>
      </c>
      <c r="H375" s="3">
        <v>1</v>
      </c>
      <c r="J375" s="4"/>
      <c r="BA375" s="9" t="s">
        <v>861</v>
      </c>
      <c r="BB375" s="2">
        <v>0</v>
      </c>
      <c r="BM375" s="4"/>
      <c r="BN375" s="4"/>
      <c r="BO375" s="4"/>
      <c r="BP375" s="4"/>
      <c r="BQ375" s="56"/>
      <c r="BS375" s="3"/>
      <c r="BX375" s="18"/>
      <c r="BY375" s="21"/>
    </row>
    <row r="376" spans="1:77" s="2" customFormat="1" x14ac:dyDescent="0.15">
      <c r="A376" s="2">
        <v>416</v>
      </c>
      <c r="B376" s="2">
        <v>613</v>
      </c>
      <c r="C376" s="8" t="s">
        <v>780</v>
      </c>
      <c r="D376" s="4">
        <v>42802</v>
      </c>
      <c r="E376" s="2">
        <v>6</v>
      </c>
      <c r="G376" s="2">
        <v>73</v>
      </c>
      <c r="H376" s="3">
        <v>0</v>
      </c>
      <c r="J376" s="4"/>
      <c r="BA376" s="9" t="s">
        <v>861</v>
      </c>
      <c r="BB376" s="2">
        <v>0</v>
      </c>
      <c r="BM376" s="4"/>
      <c r="BN376" s="4"/>
      <c r="BO376" s="4"/>
      <c r="BP376" s="4"/>
      <c r="BQ376" s="56"/>
      <c r="BS376" s="3"/>
      <c r="BX376" s="18"/>
      <c r="BY376" s="21"/>
    </row>
    <row r="377" spans="1:77" s="2" customFormat="1" x14ac:dyDescent="0.15">
      <c r="A377" s="2">
        <v>417</v>
      </c>
      <c r="B377" s="2">
        <v>614</v>
      </c>
      <c r="C377" s="8" t="s">
        <v>781</v>
      </c>
      <c r="D377" s="4">
        <v>42802</v>
      </c>
      <c r="E377" s="2">
        <v>6</v>
      </c>
      <c r="F377" s="4">
        <v>16320</v>
      </c>
      <c r="G377" s="2">
        <v>72</v>
      </c>
      <c r="H377" s="3">
        <v>1</v>
      </c>
      <c r="J377" s="4"/>
      <c r="BA377" s="9" t="s">
        <v>861</v>
      </c>
      <c r="BB377" s="2">
        <v>0</v>
      </c>
      <c r="BM377" s="4"/>
      <c r="BN377" s="4"/>
      <c r="BO377" s="4"/>
      <c r="BP377" s="4"/>
      <c r="BQ377" s="56"/>
      <c r="BS377" s="3"/>
      <c r="BX377" s="18"/>
      <c r="BY377" s="21"/>
    </row>
    <row r="378" spans="1:77" s="2" customFormat="1" x14ac:dyDescent="0.15">
      <c r="A378" s="2">
        <v>418</v>
      </c>
      <c r="B378" s="2">
        <v>615</v>
      </c>
      <c r="C378" s="8" t="s">
        <v>782</v>
      </c>
      <c r="D378" s="4">
        <v>42802</v>
      </c>
      <c r="E378" s="2">
        <v>6</v>
      </c>
      <c r="F378" s="4">
        <v>23506</v>
      </c>
      <c r="G378" s="2">
        <v>53</v>
      </c>
      <c r="H378" s="3">
        <v>0</v>
      </c>
      <c r="J378" s="4"/>
      <c r="BA378" s="9" t="s">
        <v>861</v>
      </c>
      <c r="BB378" s="2">
        <v>0</v>
      </c>
      <c r="BM378" s="4"/>
      <c r="BN378" s="4"/>
      <c r="BO378" s="4"/>
      <c r="BP378" s="4"/>
      <c r="BQ378" s="56"/>
      <c r="BS378" s="3"/>
      <c r="BX378" s="18"/>
      <c r="BY378" s="21"/>
    </row>
    <row r="379" spans="1:77" s="2" customFormat="1" x14ac:dyDescent="0.15">
      <c r="A379" s="2">
        <v>419</v>
      </c>
      <c r="B379" s="2">
        <v>616</v>
      </c>
      <c r="C379" s="8" t="s">
        <v>783</v>
      </c>
      <c r="D379" s="4">
        <v>42802</v>
      </c>
      <c r="E379" s="2">
        <v>6</v>
      </c>
      <c r="F379" s="4">
        <v>23812</v>
      </c>
      <c r="G379" s="2">
        <v>52</v>
      </c>
      <c r="H379" s="3">
        <v>0</v>
      </c>
      <c r="J379" s="4"/>
      <c r="BA379" s="9" t="s">
        <v>861</v>
      </c>
      <c r="BB379" s="2">
        <v>0</v>
      </c>
      <c r="BM379" s="4"/>
      <c r="BN379" s="4"/>
      <c r="BO379" s="4"/>
      <c r="BP379" s="4"/>
      <c r="BQ379" s="56"/>
      <c r="BS379" s="3"/>
      <c r="BX379" s="18"/>
      <c r="BY379" s="21"/>
    </row>
    <row r="380" spans="1:77" s="2" customFormat="1" x14ac:dyDescent="0.15">
      <c r="A380" s="2">
        <v>420</v>
      </c>
      <c r="B380" s="2">
        <v>617</v>
      </c>
      <c r="C380" s="8" t="s">
        <v>784</v>
      </c>
      <c r="D380" s="4">
        <v>42802</v>
      </c>
      <c r="E380" s="2">
        <v>6</v>
      </c>
      <c r="G380" s="2">
        <v>58</v>
      </c>
      <c r="H380" s="3">
        <v>1</v>
      </c>
      <c r="J380" s="4"/>
      <c r="BA380" s="9" t="s">
        <v>861</v>
      </c>
      <c r="BB380" s="2">
        <v>0</v>
      </c>
      <c r="BM380" s="4"/>
      <c r="BN380" s="4"/>
      <c r="BO380" s="4"/>
      <c r="BP380" s="4"/>
      <c r="BQ380" s="56"/>
      <c r="BS380" s="3"/>
      <c r="BX380" s="18"/>
      <c r="BY380" s="21"/>
    </row>
    <row r="381" spans="1:77" s="2" customFormat="1" x14ac:dyDescent="0.15">
      <c r="A381" s="2">
        <v>421</v>
      </c>
      <c r="B381" s="2">
        <v>618</v>
      </c>
      <c r="C381" s="8" t="s">
        <v>785</v>
      </c>
      <c r="D381" s="4">
        <v>42802</v>
      </c>
      <c r="E381" s="2">
        <v>6</v>
      </c>
      <c r="F381" s="4">
        <v>20697</v>
      </c>
      <c r="G381" s="2">
        <v>60</v>
      </c>
      <c r="H381" s="3">
        <v>0</v>
      </c>
      <c r="J381" s="4"/>
      <c r="BA381" s="9" t="s">
        <v>861</v>
      </c>
      <c r="BB381" s="2">
        <v>0</v>
      </c>
      <c r="BM381" s="4"/>
      <c r="BN381" s="4"/>
      <c r="BO381" s="4"/>
      <c r="BP381" s="4"/>
      <c r="BQ381" s="56"/>
      <c r="BS381" s="3"/>
      <c r="BX381" s="18"/>
      <c r="BY381" s="21"/>
    </row>
    <row r="382" spans="1:77" s="2" customFormat="1" x14ac:dyDescent="0.15">
      <c r="A382" s="2">
        <v>422</v>
      </c>
      <c r="B382" s="2">
        <v>619</v>
      </c>
      <c r="C382" s="8" t="s">
        <v>786</v>
      </c>
      <c r="D382" s="4">
        <v>42802</v>
      </c>
      <c r="E382" s="2">
        <v>6</v>
      </c>
      <c r="F382" s="4">
        <v>20541</v>
      </c>
      <c r="G382" s="2">
        <v>61</v>
      </c>
      <c r="H382" s="3">
        <v>0</v>
      </c>
      <c r="J382" s="4"/>
      <c r="BA382" s="9" t="s">
        <v>861</v>
      </c>
      <c r="BB382" s="2">
        <v>0</v>
      </c>
      <c r="BM382" s="4"/>
      <c r="BN382" s="4"/>
      <c r="BO382" s="4"/>
      <c r="BP382" s="4"/>
      <c r="BQ382" s="56"/>
      <c r="BS382" s="3"/>
      <c r="BX382" s="18"/>
      <c r="BY382" s="21"/>
    </row>
    <row r="383" spans="1:77" s="2" customFormat="1" ht="14.25" customHeight="1" x14ac:dyDescent="0.15">
      <c r="A383" s="2">
        <v>423</v>
      </c>
      <c r="B383" s="2">
        <v>620</v>
      </c>
      <c r="C383" s="8" t="s">
        <v>787</v>
      </c>
      <c r="D383" s="4">
        <v>42802</v>
      </c>
      <c r="E383" s="2">
        <v>6</v>
      </c>
      <c r="F383" s="4">
        <v>18760</v>
      </c>
      <c r="G383" s="2">
        <v>66</v>
      </c>
      <c r="H383" s="3">
        <v>0</v>
      </c>
      <c r="J383" s="4"/>
      <c r="BA383" s="9" t="s">
        <v>861</v>
      </c>
      <c r="BB383" s="2">
        <v>0</v>
      </c>
      <c r="BM383" s="4"/>
      <c r="BN383" s="4"/>
      <c r="BO383" s="4"/>
      <c r="BP383" s="4"/>
      <c r="BQ383" s="56"/>
      <c r="BS383" s="3"/>
      <c r="BX383" s="18"/>
      <c r="BY383" s="21"/>
    </row>
    <row r="384" spans="1:77" s="2" customFormat="1" x14ac:dyDescent="0.15">
      <c r="A384" s="2">
        <v>424</v>
      </c>
      <c r="B384" s="2">
        <v>621</v>
      </c>
      <c r="C384" s="8" t="s">
        <v>788</v>
      </c>
      <c r="D384" s="4">
        <v>42803</v>
      </c>
      <c r="E384" s="2">
        <v>6</v>
      </c>
      <c r="H384" s="3"/>
      <c r="J384" s="4"/>
      <c r="BA384" s="9" t="s">
        <v>861</v>
      </c>
      <c r="BB384" s="2">
        <v>0</v>
      </c>
      <c r="BM384" s="4"/>
      <c r="BN384" s="4"/>
      <c r="BO384" s="4"/>
      <c r="BP384" s="4"/>
      <c r="BQ384" s="56"/>
      <c r="BS384" s="3"/>
      <c r="BX384" s="18"/>
      <c r="BY384" s="21"/>
    </row>
    <row r="385" spans="1:77" s="2" customFormat="1" x14ac:dyDescent="0.15">
      <c r="A385" s="2">
        <v>425</v>
      </c>
      <c r="B385" s="2">
        <v>622</v>
      </c>
      <c r="C385" s="8" t="s">
        <v>789</v>
      </c>
      <c r="D385" s="4">
        <v>42813</v>
      </c>
      <c r="E385" s="2">
        <v>6</v>
      </c>
      <c r="G385" s="2">
        <v>58</v>
      </c>
      <c r="H385" s="3">
        <v>1</v>
      </c>
      <c r="J385" s="4"/>
      <c r="BA385" s="9" t="s">
        <v>861</v>
      </c>
      <c r="BB385" s="2">
        <v>0</v>
      </c>
      <c r="BM385" s="4"/>
      <c r="BN385" s="4"/>
      <c r="BO385" s="4"/>
      <c r="BP385" s="4"/>
      <c r="BQ385" s="56"/>
      <c r="BS385" s="3"/>
      <c r="BX385" s="18"/>
      <c r="BY385" s="21"/>
    </row>
    <row r="386" spans="1:77" s="2" customFormat="1" x14ac:dyDescent="0.15">
      <c r="A386" s="2">
        <v>426</v>
      </c>
      <c r="B386" s="2">
        <v>623</v>
      </c>
      <c r="C386" s="8" t="s">
        <v>790</v>
      </c>
      <c r="D386" s="4">
        <v>42818</v>
      </c>
      <c r="E386" s="2">
        <v>6</v>
      </c>
      <c r="F386" s="4">
        <v>17646</v>
      </c>
      <c r="G386" s="2">
        <v>69</v>
      </c>
      <c r="H386" s="3">
        <v>0</v>
      </c>
      <c r="J386" s="4"/>
      <c r="BA386" s="9" t="s">
        <v>861</v>
      </c>
      <c r="BB386" s="2">
        <v>0</v>
      </c>
      <c r="BM386" s="4"/>
      <c r="BN386" s="4"/>
      <c r="BO386" s="4"/>
      <c r="BP386" s="4"/>
      <c r="BQ386" s="56"/>
      <c r="BS386" s="3"/>
      <c r="BX386" s="18"/>
      <c r="BY386" s="21"/>
    </row>
    <row r="387" spans="1:77" s="2" customFormat="1" x14ac:dyDescent="0.15">
      <c r="A387" s="2">
        <v>427</v>
      </c>
      <c r="B387" s="2">
        <v>624</v>
      </c>
      <c r="C387" s="8" t="s">
        <v>791</v>
      </c>
      <c r="D387" s="4">
        <v>42818</v>
      </c>
      <c r="E387" s="2">
        <v>6</v>
      </c>
      <c r="F387" s="4">
        <v>21337</v>
      </c>
      <c r="G387" s="2">
        <v>58</v>
      </c>
      <c r="H387" s="3">
        <v>0</v>
      </c>
      <c r="J387" s="4"/>
      <c r="BA387" s="9" t="s">
        <v>861</v>
      </c>
      <c r="BB387" s="2">
        <v>0</v>
      </c>
      <c r="BM387" s="4"/>
      <c r="BN387" s="4"/>
      <c r="BO387" s="4"/>
      <c r="BP387" s="4"/>
      <c r="BQ387" s="56"/>
      <c r="BS387" s="3"/>
      <c r="BX387" s="18"/>
      <c r="BY387" s="21"/>
    </row>
    <row r="388" spans="1:77" s="2" customFormat="1" x14ac:dyDescent="0.15">
      <c r="A388" s="2">
        <v>428</v>
      </c>
      <c r="B388" s="2">
        <v>625</v>
      </c>
      <c r="C388" s="8" t="s">
        <v>792</v>
      </c>
      <c r="D388" s="4">
        <v>42818</v>
      </c>
      <c r="E388" s="2">
        <v>6</v>
      </c>
      <c r="F388" s="4">
        <v>18010</v>
      </c>
      <c r="G388" s="2">
        <v>68</v>
      </c>
      <c r="H388" s="3">
        <v>1</v>
      </c>
      <c r="J388" s="4"/>
      <c r="BA388" s="9" t="s">
        <v>861</v>
      </c>
      <c r="BB388" s="2">
        <v>0</v>
      </c>
      <c r="BM388" s="4"/>
      <c r="BN388" s="4"/>
      <c r="BO388" s="4"/>
      <c r="BP388" s="4"/>
      <c r="BQ388" s="56"/>
      <c r="BS388" s="3"/>
      <c r="BX388" s="18"/>
      <c r="BY388" s="21"/>
    </row>
    <row r="389" spans="1:77" s="2" customFormat="1" x14ac:dyDescent="0.15">
      <c r="A389" s="2">
        <v>429</v>
      </c>
      <c r="B389" s="2">
        <v>626</v>
      </c>
      <c r="C389" s="8" t="s">
        <v>793</v>
      </c>
      <c r="D389" s="4">
        <v>42818</v>
      </c>
      <c r="E389" s="2">
        <v>6</v>
      </c>
      <c r="F389" s="4">
        <v>19925</v>
      </c>
      <c r="G389" s="2">
        <v>62</v>
      </c>
      <c r="H389" s="3">
        <v>0</v>
      </c>
      <c r="J389" s="4"/>
      <c r="BA389" s="9" t="s">
        <v>861</v>
      </c>
      <c r="BB389" s="2">
        <v>0</v>
      </c>
      <c r="BM389" s="4"/>
      <c r="BN389" s="4"/>
      <c r="BO389" s="4"/>
      <c r="BP389" s="4"/>
      <c r="BQ389" s="56"/>
      <c r="BS389" s="3"/>
      <c r="BX389" s="18"/>
      <c r="BY389" s="21"/>
    </row>
    <row r="390" spans="1:77" s="2" customFormat="1" x14ac:dyDescent="0.15">
      <c r="A390" s="2">
        <v>430</v>
      </c>
      <c r="B390" s="2">
        <v>627</v>
      </c>
      <c r="C390" s="8" t="s">
        <v>794</v>
      </c>
      <c r="D390" s="4">
        <v>42818</v>
      </c>
      <c r="E390" s="2">
        <v>6</v>
      </c>
      <c r="F390" s="4">
        <v>20669</v>
      </c>
      <c r="G390" s="2">
        <v>60</v>
      </c>
      <c r="H390" s="3">
        <v>0</v>
      </c>
      <c r="J390" s="4"/>
      <c r="BA390" s="9" t="s">
        <v>861</v>
      </c>
      <c r="BB390" s="2">
        <v>0</v>
      </c>
      <c r="BM390" s="4"/>
      <c r="BN390" s="4"/>
      <c r="BO390" s="4"/>
      <c r="BP390" s="4"/>
      <c r="BQ390" s="56"/>
      <c r="BS390" s="3"/>
      <c r="BX390" s="18"/>
      <c r="BY390" s="21"/>
    </row>
    <row r="391" spans="1:77" s="2" customFormat="1" x14ac:dyDescent="0.15">
      <c r="A391" s="2">
        <v>431</v>
      </c>
      <c r="B391" s="2">
        <v>628</v>
      </c>
      <c r="C391" s="8" t="s">
        <v>795</v>
      </c>
      <c r="D391" s="4">
        <v>42818</v>
      </c>
      <c r="E391" s="2">
        <v>6</v>
      </c>
      <c r="F391" s="4">
        <v>20534</v>
      </c>
      <c r="G391" s="2">
        <v>61</v>
      </c>
      <c r="H391" s="3">
        <v>0</v>
      </c>
      <c r="J391" s="4"/>
      <c r="BA391" s="9" t="s">
        <v>861</v>
      </c>
      <c r="BB391" s="2">
        <v>0</v>
      </c>
      <c r="BM391" s="4"/>
      <c r="BN391" s="4"/>
      <c r="BO391" s="4"/>
      <c r="BP391" s="4"/>
      <c r="BQ391" s="56"/>
      <c r="BS391" s="3"/>
      <c r="BX391" s="18"/>
      <c r="BY391" s="21"/>
    </row>
    <row r="392" spans="1:77" s="2" customFormat="1" x14ac:dyDescent="0.15">
      <c r="A392" s="2">
        <v>432</v>
      </c>
      <c r="B392" s="2">
        <v>629</v>
      </c>
      <c r="C392" s="8" t="s">
        <v>481</v>
      </c>
      <c r="D392" s="4">
        <v>42823</v>
      </c>
      <c r="E392" s="2">
        <v>6</v>
      </c>
      <c r="F392" s="4">
        <v>24152</v>
      </c>
      <c r="G392" s="2">
        <v>51</v>
      </c>
      <c r="H392" s="3">
        <v>1</v>
      </c>
      <c r="J392" s="4"/>
      <c r="BA392" s="9" t="s">
        <v>861</v>
      </c>
      <c r="BB392" s="2">
        <v>0</v>
      </c>
      <c r="BM392" s="4"/>
      <c r="BN392" s="4"/>
      <c r="BO392" s="4"/>
      <c r="BP392" s="4"/>
      <c r="BQ392" s="56"/>
      <c r="BS392" s="3"/>
      <c r="BX392" s="18"/>
      <c r="BY392" s="21"/>
    </row>
    <row r="393" spans="1:77" s="2" customFormat="1" x14ac:dyDescent="0.15">
      <c r="A393" s="2">
        <v>433</v>
      </c>
      <c r="B393" s="2">
        <v>630</v>
      </c>
      <c r="C393" s="8" t="s">
        <v>796</v>
      </c>
      <c r="D393" s="4">
        <v>42823</v>
      </c>
      <c r="E393" s="2">
        <v>6</v>
      </c>
      <c r="F393" s="4">
        <v>30277</v>
      </c>
      <c r="G393" s="2">
        <v>34</v>
      </c>
      <c r="H393" s="3">
        <v>0</v>
      </c>
      <c r="J393" s="4"/>
      <c r="BA393" s="9">
        <v>249</v>
      </c>
      <c r="BB393" s="2">
        <v>0</v>
      </c>
      <c r="BM393" s="4"/>
      <c r="BN393" s="4"/>
      <c r="BO393" s="4"/>
      <c r="BP393" s="4"/>
      <c r="BQ393" s="56"/>
      <c r="BS393" s="3"/>
      <c r="BX393" s="18"/>
      <c r="BY393" s="21"/>
    </row>
    <row r="394" spans="1:77" s="2" customFormat="1" x14ac:dyDescent="0.15">
      <c r="A394" s="2">
        <v>434</v>
      </c>
      <c r="B394" s="2">
        <v>631</v>
      </c>
      <c r="C394" s="8" t="s">
        <v>797</v>
      </c>
      <c r="D394" s="4">
        <v>42823</v>
      </c>
      <c r="E394" s="2">
        <v>6</v>
      </c>
      <c r="F394" s="4">
        <v>23790</v>
      </c>
      <c r="G394" s="2">
        <v>52</v>
      </c>
      <c r="H394" s="3">
        <v>1</v>
      </c>
      <c r="J394" s="4"/>
      <c r="BA394" s="9" t="s">
        <v>860</v>
      </c>
      <c r="BB394" s="2">
        <v>0</v>
      </c>
      <c r="BM394" s="4"/>
      <c r="BN394" s="4"/>
      <c r="BO394" s="4"/>
      <c r="BP394" s="4"/>
      <c r="BQ394" s="56"/>
      <c r="BS394" s="3"/>
      <c r="BX394" s="18"/>
      <c r="BY394" s="21"/>
    </row>
    <row r="395" spans="1:77" s="2" customFormat="1" x14ac:dyDescent="0.15">
      <c r="A395" s="2">
        <v>435</v>
      </c>
      <c r="B395" s="2">
        <v>632</v>
      </c>
      <c r="C395" s="8" t="s">
        <v>798</v>
      </c>
      <c r="D395" s="4">
        <v>42870</v>
      </c>
      <c r="E395" s="2">
        <v>6</v>
      </c>
      <c r="G395" s="2">
        <v>59</v>
      </c>
      <c r="H395" s="3">
        <v>0</v>
      </c>
      <c r="J395" s="4"/>
      <c r="BA395" s="9" t="s">
        <v>861</v>
      </c>
      <c r="BB395" s="2">
        <v>0</v>
      </c>
      <c r="BM395" s="4"/>
      <c r="BN395" s="4"/>
      <c r="BO395" s="4"/>
      <c r="BP395" s="4"/>
      <c r="BQ395" s="56"/>
      <c r="BS395" s="3"/>
      <c r="BX395" s="18"/>
      <c r="BY395" s="21"/>
    </row>
    <row r="396" spans="1:77" s="2" customFormat="1" x14ac:dyDescent="0.15">
      <c r="A396" s="2">
        <v>436</v>
      </c>
      <c r="B396" s="2">
        <v>633</v>
      </c>
      <c r="C396" s="8" t="s">
        <v>799</v>
      </c>
      <c r="D396" s="4">
        <v>42833</v>
      </c>
      <c r="E396" s="2">
        <v>6</v>
      </c>
      <c r="G396" s="2">
        <v>66</v>
      </c>
      <c r="H396" s="3">
        <v>1</v>
      </c>
      <c r="J396" s="4"/>
      <c r="BA396" s="9" t="s">
        <v>861</v>
      </c>
      <c r="BB396" s="2">
        <v>0</v>
      </c>
      <c r="BM396" s="4"/>
      <c r="BN396" s="4"/>
      <c r="BO396" s="4"/>
      <c r="BP396" s="4"/>
      <c r="BQ396" s="56"/>
      <c r="BS396" s="3"/>
      <c r="BX396" s="18"/>
      <c r="BY396" s="21"/>
    </row>
    <row r="397" spans="1:77" s="2" customFormat="1" x14ac:dyDescent="0.15">
      <c r="A397" s="2">
        <v>437</v>
      </c>
      <c r="B397" s="2">
        <v>634</v>
      </c>
      <c r="C397" s="8" t="s">
        <v>800</v>
      </c>
      <c r="D397" s="4">
        <v>42833</v>
      </c>
      <c r="E397" s="2">
        <v>6</v>
      </c>
      <c r="G397" s="2">
        <v>28</v>
      </c>
      <c r="H397" s="3">
        <v>0</v>
      </c>
      <c r="J397" s="4"/>
      <c r="BA397" s="9" t="s">
        <v>861</v>
      </c>
      <c r="BB397" s="2">
        <v>0</v>
      </c>
      <c r="BM397" s="4"/>
      <c r="BN397" s="4"/>
      <c r="BO397" s="4"/>
      <c r="BP397" s="4"/>
      <c r="BQ397" s="56"/>
      <c r="BS397" s="3"/>
      <c r="BX397" s="18"/>
      <c r="BY397" s="21"/>
    </row>
    <row r="398" spans="1:77" s="2" customFormat="1" x14ac:dyDescent="0.15">
      <c r="A398" s="2">
        <v>438</v>
      </c>
      <c r="B398" s="2">
        <v>635</v>
      </c>
      <c r="C398" s="8" t="s">
        <v>801</v>
      </c>
      <c r="D398" s="4">
        <v>42833</v>
      </c>
      <c r="E398" s="2">
        <v>6</v>
      </c>
      <c r="G398" s="2">
        <v>67</v>
      </c>
      <c r="H398" s="3">
        <v>0</v>
      </c>
      <c r="J398" s="4"/>
      <c r="BA398" s="9" t="s">
        <v>861</v>
      </c>
      <c r="BB398" s="2">
        <v>0</v>
      </c>
      <c r="BM398" s="4"/>
      <c r="BN398" s="4"/>
      <c r="BO398" s="4"/>
      <c r="BP398" s="4"/>
      <c r="BQ398" s="56"/>
      <c r="BS398" s="3"/>
      <c r="BX398" s="18"/>
      <c r="BY398" s="21"/>
    </row>
    <row r="399" spans="1:77" s="2" customFormat="1" x14ac:dyDescent="0.15">
      <c r="A399" s="2">
        <v>439</v>
      </c>
      <c r="B399" s="2">
        <v>636</v>
      </c>
      <c r="C399" s="8" t="s">
        <v>802</v>
      </c>
      <c r="D399" s="4">
        <v>42833</v>
      </c>
      <c r="E399" s="2">
        <v>6</v>
      </c>
      <c r="F399" s="4">
        <v>26960</v>
      </c>
      <c r="G399" s="2">
        <v>43</v>
      </c>
      <c r="H399" s="3">
        <v>0</v>
      </c>
      <c r="J399" s="4"/>
      <c r="BA399" s="9" t="s">
        <v>861</v>
      </c>
      <c r="BB399" s="2">
        <v>0</v>
      </c>
      <c r="BM399" s="4"/>
      <c r="BN399" s="4"/>
      <c r="BO399" s="4"/>
      <c r="BP399" s="4"/>
      <c r="BQ399" s="56"/>
      <c r="BS399" s="3"/>
      <c r="BX399" s="18"/>
      <c r="BY399" s="21"/>
    </row>
    <row r="400" spans="1:77" s="2" customFormat="1" x14ac:dyDescent="0.15">
      <c r="A400" s="2">
        <v>440</v>
      </c>
      <c r="B400" s="2">
        <v>637</v>
      </c>
      <c r="C400" s="8" t="s">
        <v>803</v>
      </c>
      <c r="D400" s="4">
        <v>42833</v>
      </c>
      <c r="E400" s="2">
        <v>6</v>
      </c>
      <c r="G400" s="2">
        <v>36</v>
      </c>
      <c r="H400" s="3">
        <v>0</v>
      </c>
      <c r="J400" s="4"/>
      <c r="BA400" s="9">
        <v>87</v>
      </c>
      <c r="BB400" s="2">
        <v>0</v>
      </c>
      <c r="BM400" s="4"/>
      <c r="BN400" s="4"/>
      <c r="BO400" s="4"/>
      <c r="BP400" s="4"/>
      <c r="BQ400" s="56"/>
      <c r="BS400" s="3"/>
      <c r="BX400" s="18"/>
      <c r="BY400" s="21"/>
    </row>
    <row r="401" spans="1:77" s="2" customFormat="1" x14ac:dyDescent="0.15">
      <c r="A401" s="2">
        <v>441</v>
      </c>
      <c r="B401" s="2">
        <v>638</v>
      </c>
      <c r="C401" s="8" t="s">
        <v>804</v>
      </c>
      <c r="D401" s="4">
        <v>42833</v>
      </c>
      <c r="E401" s="2">
        <v>6</v>
      </c>
      <c r="F401" s="4">
        <v>27104</v>
      </c>
      <c r="G401" s="2">
        <v>43</v>
      </c>
      <c r="H401" s="3">
        <v>0</v>
      </c>
      <c r="J401" s="4"/>
      <c r="BA401" s="9" t="s">
        <v>861</v>
      </c>
      <c r="BB401" s="2">
        <v>0</v>
      </c>
      <c r="BM401" s="4"/>
      <c r="BN401" s="4"/>
      <c r="BO401" s="4"/>
      <c r="BP401" s="4"/>
      <c r="BQ401" s="56"/>
      <c r="BS401" s="3"/>
      <c r="BX401" s="18"/>
      <c r="BY401" s="21"/>
    </row>
    <row r="402" spans="1:77" s="2" customFormat="1" x14ac:dyDescent="0.15">
      <c r="A402" s="2">
        <v>442</v>
      </c>
      <c r="B402" s="2">
        <v>639</v>
      </c>
      <c r="C402" s="8" t="s">
        <v>805</v>
      </c>
      <c r="D402" s="4">
        <v>42833</v>
      </c>
      <c r="E402" s="2">
        <v>6</v>
      </c>
      <c r="F402" s="4">
        <v>25371</v>
      </c>
      <c r="G402" s="2">
        <v>47</v>
      </c>
      <c r="H402" s="3">
        <v>0</v>
      </c>
      <c r="J402" s="4"/>
      <c r="BA402" s="9">
        <v>177</v>
      </c>
      <c r="BB402" s="2">
        <v>0</v>
      </c>
      <c r="BM402" s="4"/>
      <c r="BN402" s="4"/>
      <c r="BO402" s="4"/>
      <c r="BP402" s="4"/>
      <c r="BQ402" s="56"/>
      <c r="BS402" s="3"/>
      <c r="BX402" s="18"/>
      <c r="BY402" s="21"/>
    </row>
    <row r="403" spans="1:77" s="2" customFormat="1" x14ac:dyDescent="0.15">
      <c r="A403" s="2">
        <v>443</v>
      </c>
      <c r="B403" s="2">
        <v>640</v>
      </c>
      <c r="C403" s="8" t="s">
        <v>806</v>
      </c>
      <c r="D403" s="4">
        <v>42833</v>
      </c>
      <c r="E403" s="2">
        <v>6</v>
      </c>
      <c r="F403" s="4">
        <v>28429</v>
      </c>
      <c r="G403" s="2">
        <v>39</v>
      </c>
      <c r="H403" s="3">
        <v>1</v>
      </c>
      <c r="J403" s="4"/>
      <c r="BA403" s="9">
        <v>49</v>
      </c>
      <c r="BB403" s="2">
        <v>0</v>
      </c>
      <c r="BM403" s="4"/>
      <c r="BN403" s="4"/>
      <c r="BO403" s="4"/>
      <c r="BP403" s="4"/>
      <c r="BQ403" s="56"/>
      <c r="BS403" s="3"/>
      <c r="BX403" s="18"/>
      <c r="BY403" s="21"/>
    </row>
    <row r="404" spans="1:77" s="2" customFormat="1" x14ac:dyDescent="0.15">
      <c r="A404" s="2">
        <v>444</v>
      </c>
      <c r="B404" s="2">
        <v>641</v>
      </c>
      <c r="C404" s="8" t="s">
        <v>807</v>
      </c>
      <c r="D404" s="4">
        <v>42834</v>
      </c>
      <c r="E404" s="2">
        <v>6</v>
      </c>
      <c r="G404" s="2">
        <v>37</v>
      </c>
      <c r="H404" s="3">
        <v>0</v>
      </c>
      <c r="J404" s="4"/>
      <c r="BA404" s="9" t="s">
        <v>861</v>
      </c>
      <c r="BB404" s="2">
        <v>0</v>
      </c>
      <c r="BM404" s="4"/>
      <c r="BN404" s="4"/>
      <c r="BO404" s="4"/>
      <c r="BP404" s="4"/>
      <c r="BQ404" s="56"/>
      <c r="BS404" s="3"/>
      <c r="BX404" s="18"/>
      <c r="BY404" s="21"/>
    </row>
    <row r="405" spans="1:77" s="2" customFormat="1" x14ac:dyDescent="0.15">
      <c r="A405" s="2">
        <v>445</v>
      </c>
      <c r="B405" s="2">
        <v>642</v>
      </c>
      <c r="C405" s="8" t="s">
        <v>808</v>
      </c>
      <c r="D405" s="4">
        <v>42833</v>
      </c>
      <c r="E405" s="2">
        <v>6</v>
      </c>
      <c r="G405" s="2">
        <v>40</v>
      </c>
      <c r="H405" s="3">
        <v>1</v>
      </c>
      <c r="J405" s="4"/>
      <c r="BA405" s="9" t="s">
        <v>861</v>
      </c>
      <c r="BB405" s="2">
        <v>0</v>
      </c>
      <c r="BM405" s="4"/>
      <c r="BN405" s="4"/>
      <c r="BO405" s="4"/>
      <c r="BP405" s="4"/>
      <c r="BQ405" s="56"/>
      <c r="BS405" s="3"/>
      <c r="BX405" s="18"/>
      <c r="BY405" s="21"/>
    </row>
    <row r="406" spans="1:77" s="2" customFormat="1" x14ac:dyDescent="0.15">
      <c r="A406" s="2">
        <v>446</v>
      </c>
      <c r="B406" s="2">
        <v>643</v>
      </c>
      <c r="C406" s="8" t="s">
        <v>809</v>
      </c>
      <c r="D406" s="4">
        <v>42833</v>
      </c>
      <c r="E406" s="2">
        <v>6</v>
      </c>
      <c r="G406" s="2">
        <v>44</v>
      </c>
      <c r="H406" s="3">
        <v>0</v>
      </c>
      <c r="J406" s="4"/>
      <c r="BA406" s="9" t="s">
        <v>861</v>
      </c>
      <c r="BB406" s="2">
        <v>0</v>
      </c>
      <c r="BM406" s="4"/>
      <c r="BN406" s="4"/>
      <c r="BO406" s="4"/>
      <c r="BP406" s="4"/>
      <c r="BQ406" s="56"/>
      <c r="BS406" s="3"/>
      <c r="BX406" s="18"/>
      <c r="BY406" s="21"/>
    </row>
    <row r="407" spans="1:77" s="2" customFormat="1" x14ac:dyDescent="0.15">
      <c r="A407" s="2">
        <v>447</v>
      </c>
      <c r="B407" s="2">
        <v>644</v>
      </c>
      <c r="C407" s="8" t="s">
        <v>810</v>
      </c>
      <c r="D407" s="4">
        <v>42833</v>
      </c>
      <c r="E407" s="2">
        <v>6</v>
      </c>
      <c r="F407" s="4">
        <v>30582</v>
      </c>
      <c r="G407" s="2">
        <v>33</v>
      </c>
      <c r="H407" s="3">
        <v>0</v>
      </c>
      <c r="J407" s="4"/>
      <c r="BA407" s="9" t="s">
        <v>861</v>
      </c>
      <c r="BB407" s="2">
        <v>0</v>
      </c>
      <c r="BM407" s="4"/>
      <c r="BN407" s="4"/>
      <c r="BO407" s="4"/>
      <c r="BP407" s="4"/>
      <c r="BQ407" s="56"/>
      <c r="BS407" s="3"/>
      <c r="BX407" s="18"/>
      <c r="BY407" s="21"/>
    </row>
    <row r="408" spans="1:77" s="2" customFormat="1" x14ac:dyDescent="0.15">
      <c r="A408" s="2">
        <v>448</v>
      </c>
      <c r="B408" s="2">
        <v>645</v>
      </c>
      <c r="C408" s="8" t="s">
        <v>811</v>
      </c>
      <c r="D408" s="4">
        <v>42833</v>
      </c>
      <c r="E408" s="2">
        <v>6</v>
      </c>
      <c r="F408" s="4">
        <v>27936</v>
      </c>
      <c r="G408" s="2">
        <v>40</v>
      </c>
      <c r="H408" s="3">
        <v>0</v>
      </c>
      <c r="J408" s="4"/>
      <c r="BA408" s="9" t="s">
        <v>861</v>
      </c>
      <c r="BB408" s="2">
        <v>0</v>
      </c>
      <c r="BM408" s="4"/>
      <c r="BN408" s="4"/>
      <c r="BO408" s="4"/>
      <c r="BP408" s="4"/>
      <c r="BQ408" s="56"/>
      <c r="BS408" s="3"/>
      <c r="BX408" s="18"/>
      <c r="BY408" s="21"/>
    </row>
    <row r="409" spans="1:77" s="2" customFormat="1" x14ac:dyDescent="0.15">
      <c r="A409" s="2">
        <v>449</v>
      </c>
      <c r="B409" s="2">
        <v>646</v>
      </c>
      <c r="C409" s="8" t="s">
        <v>812</v>
      </c>
      <c r="D409" s="4">
        <v>42833</v>
      </c>
      <c r="E409" s="2">
        <v>6</v>
      </c>
      <c r="G409" s="2">
        <v>35</v>
      </c>
      <c r="H409" s="3">
        <v>0</v>
      </c>
      <c r="J409" s="4"/>
      <c r="BA409" s="9" t="s">
        <v>861</v>
      </c>
      <c r="BB409" s="2">
        <v>0</v>
      </c>
      <c r="BM409" s="4"/>
      <c r="BN409" s="4"/>
      <c r="BO409" s="4"/>
      <c r="BP409" s="4"/>
      <c r="BQ409" s="56"/>
      <c r="BS409" s="3"/>
      <c r="BX409" s="18"/>
      <c r="BY409" s="21"/>
    </row>
    <row r="410" spans="1:77" s="2" customFormat="1" x14ac:dyDescent="0.15">
      <c r="A410" s="2">
        <v>450</v>
      </c>
      <c r="B410" s="2">
        <v>647</v>
      </c>
      <c r="C410" s="8" t="s">
        <v>813</v>
      </c>
      <c r="D410" s="4">
        <v>42833</v>
      </c>
      <c r="E410" s="2">
        <v>6</v>
      </c>
      <c r="G410" s="2">
        <v>54</v>
      </c>
      <c r="H410" s="3">
        <v>0</v>
      </c>
      <c r="J410" s="4"/>
      <c r="BA410" s="9" t="s">
        <v>861</v>
      </c>
      <c r="BB410" s="2">
        <v>0</v>
      </c>
      <c r="BM410" s="4"/>
      <c r="BN410" s="4"/>
      <c r="BO410" s="4"/>
      <c r="BP410" s="4"/>
      <c r="BQ410" s="56"/>
      <c r="BS410" s="3"/>
      <c r="BX410" s="18"/>
      <c r="BY410" s="21"/>
    </row>
    <row r="411" spans="1:77" s="2" customFormat="1" x14ac:dyDescent="0.15">
      <c r="A411" s="2">
        <v>451</v>
      </c>
      <c r="B411" s="2">
        <v>648</v>
      </c>
      <c r="C411" s="8" t="s">
        <v>814</v>
      </c>
      <c r="D411" s="4">
        <v>42833</v>
      </c>
      <c r="E411" s="2">
        <v>6</v>
      </c>
      <c r="F411" s="4">
        <v>30812</v>
      </c>
      <c r="G411" s="2">
        <v>32</v>
      </c>
      <c r="H411" s="3">
        <v>0</v>
      </c>
      <c r="J411" s="4"/>
      <c r="BA411" s="9" t="s">
        <v>861</v>
      </c>
      <c r="BB411" s="2">
        <v>0</v>
      </c>
      <c r="BM411" s="4"/>
      <c r="BN411" s="4"/>
      <c r="BO411" s="4"/>
      <c r="BP411" s="4"/>
      <c r="BQ411" s="56"/>
      <c r="BS411" s="3"/>
      <c r="BX411" s="18"/>
      <c r="BY411" s="21"/>
    </row>
    <row r="412" spans="1:77" s="2" customFormat="1" x14ac:dyDescent="0.15">
      <c r="A412" s="2">
        <v>452</v>
      </c>
      <c r="B412" s="2">
        <v>649</v>
      </c>
      <c r="C412" s="8" t="s">
        <v>815</v>
      </c>
      <c r="D412" s="4">
        <v>42844</v>
      </c>
      <c r="E412" s="2">
        <v>6</v>
      </c>
      <c r="F412" s="4">
        <v>19932</v>
      </c>
      <c r="G412" s="2">
        <v>62</v>
      </c>
      <c r="H412" s="3">
        <v>0</v>
      </c>
      <c r="J412" s="4"/>
      <c r="BA412" s="9" t="s">
        <v>861</v>
      </c>
      <c r="BB412" s="2">
        <v>0</v>
      </c>
      <c r="BM412" s="4"/>
      <c r="BN412" s="4"/>
      <c r="BO412" s="4"/>
      <c r="BP412" s="4"/>
      <c r="BQ412" s="56"/>
      <c r="BS412" s="3"/>
      <c r="BX412" s="18"/>
      <c r="BY412" s="21"/>
    </row>
    <row r="413" spans="1:77" s="2" customFormat="1" x14ac:dyDescent="0.15">
      <c r="A413" s="2">
        <v>453</v>
      </c>
      <c r="B413" s="2">
        <v>650</v>
      </c>
      <c r="C413" s="8" t="s">
        <v>816</v>
      </c>
      <c r="D413" s="4">
        <v>42858</v>
      </c>
      <c r="E413" s="2">
        <v>6</v>
      </c>
      <c r="F413" s="4">
        <v>17877</v>
      </c>
      <c r="G413" s="2">
        <v>68</v>
      </c>
      <c r="H413" s="3">
        <v>0</v>
      </c>
      <c r="J413" s="4"/>
      <c r="BA413" s="9" t="s">
        <v>861</v>
      </c>
      <c r="BB413" s="2">
        <v>0</v>
      </c>
      <c r="BM413" s="4"/>
      <c r="BN413" s="4"/>
      <c r="BO413" s="4"/>
      <c r="BP413" s="4"/>
      <c r="BQ413" s="56"/>
      <c r="BS413" s="3"/>
      <c r="BX413" s="18"/>
      <c r="BY413" s="21"/>
    </row>
    <row r="414" spans="1:77" s="2" customFormat="1" x14ac:dyDescent="0.15">
      <c r="A414" s="2">
        <v>454</v>
      </c>
      <c r="B414" s="2">
        <v>651</v>
      </c>
      <c r="C414" s="8" t="s">
        <v>817</v>
      </c>
      <c r="D414" s="4">
        <v>42858</v>
      </c>
      <c r="E414" s="2">
        <v>6</v>
      </c>
      <c r="F414" s="4">
        <v>20197</v>
      </c>
      <c r="G414" s="2">
        <v>62</v>
      </c>
      <c r="H414" s="3">
        <v>1</v>
      </c>
      <c r="J414" s="4"/>
      <c r="BA414" s="9" t="s">
        <v>861</v>
      </c>
      <c r="BB414" s="2">
        <v>0</v>
      </c>
      <c r="BM414" s="4"/>
      <c r="BN414" s="4"/>
      <c r="BO414" s="4"/>
      <c r="BP414" s="4"/>
      <c r="BQ414" s="56"/>
      <c r="BS414" s="3"/>
      <c r="BX414" s="18"/>
      <c r="BY414" s="21"/>
    </row>
    <row r="415" spans="1:77" s="2" customFormat="1" x14ac:dyDescent="0.15">
      <c r="A415" s="2">
        <v>455</v>
      </c>
      <c r="B415" s="2">
        <v>652</v>
      </c>
      <c r="C415" s="8" t="s">
        <v>818</v>
      </c>
      <c r="D415" s="4">
        <v>42870</v>
      </c>
      <c r="E415" s="2">
        <v>6</v>
      </c>
      <c r="G415" s="2">
        <v>61</v>
      </c>
      <c r="H415" s="3">
        <v>1</v>
      </c>
      <c r="J415" s="4"/>
      <c r="BA415" s="9">
        <v>47</v>
      </c>
      <c r="BB415" s="2">
        <v>0</v>
      </c>
      <c r="BM415" s="4"/>
      <c r="BN415" s="4"/>
      <c r="BO415" s="4"/>
      <c r="BP415" s="4"/>
      <c r="BQ415" s="56"/>
      <c r="BS415" s="3"/>
      <c r="BV415" s="36"/>
      <c r="BX415" s="18"/>
      <c r="BY415" s="21"/>
    </row>
    <row r="416" spans="1:77" s="2" customFormat="1" x14ac:dyDescent="0.15">
      <c r="A416" s="14">
        <v>456</v>
      </c>
      <c r="B416" s="7">
        <v>501</v>
      </c>
      <c r="C416" s="57"/>
      <c r="D416" s="15">
        <v>41239</v>
      </c>
      <c r="E416" s="2">
        <v>5</v>
      </c>
      <c r="F416" s="58"/>
      <c r="G416" s="58">
        <v>19</v>
      </c>
      <c r="H416" s="58">
        <v>1</v>
      </c>
      <c r="I416" s="58"/>
      <c r="J416" s="59"/>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9" t="s">
        <v>861</v>
      </c>
      <c r="BB416" s="2">
        <v>0</v>
      </c>
      <c r="BC416" s="58"/>
      <c r="BD416" s="58"/>
      <c r="BE416" s="58"/>
      <c r="BF416" s="58"/>
      <c r="BG416" s="58"/>
      <c r="BH416" s="58"/>
      <c r="BI416" s="58"/>
      <c r="BJ416" s="58"/>
      <c r="BK416" s="58"/>
      <c r="BL416" s="58"/>
      <c r="BM416" s="59"/>
      <c r="BN416" s="59"/>
      <c r="BO416" s="4"/>
      <c r="BP416" s="59"/>
      <c r="BQ416" s="56"/>
      <c r="BR416" s="58"/>
      <c r="BS416" s="3"/>
      <c r="BT416" s="58"/>
      <c r="BU416" s="58"/>
      <c r="BV416" s="34" t="s">
        <v>824</v>
      </c>
      <c r="BX416" s="18"/>
      <c r="BY416" s="21"/>
    </row>
    <row r="417" spans="1:77" s="2" customFormat="1" x14ac:dyDescent="0.15">
      <c r="A417" s="14">
        <v>457</v>
      </c>
      <c r="B417" s="7">
        <v>502</v>
      </c>
      <c r="C417" s="57"/>
      <c r="D417" s="15">
        <v>41204</v>
      </c>
      <c r="E417" s="2">
        <v>5</v>
      </c>
      <c r="F417" s="58"/>
      <c r="G417" s="58">
        <v>53</v>
      </c>
      <c r="H417" s="58">
        <v>1</v>
      </c>
      <c r="I417" s="58"/>
      <c r="J417" s="59"/>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9">
        <v>45</v>
      </c>
      <c r="BB417" s="2">
        <v>0</v>
      </c>
      <c r="BC417" s="58"/>
      <c r="BD417" s="58"/>
      <c r="BE417" s="58"/>
      <c r="BF417" s="58"/>
      <c r="BG417" s="58"/>
      <c r="BH417" s="58"/>
      <c r="BI417" s="58"/>
      <c r="BJ417" s="58"/>
      <c r="BK417" s="58"/>
      <c r="BL417" s="58"/>
      <c r="BM417" s="59"/>
      <c r="BN417" s="59"/>
      <c r="BO417" s="4"/>
      <c r="BP417" s="59"/>
      <c r="BQ417" s="56"/>
      <c r="BR417" s="58"/>
      <c r="BS417" s="3"/>
      <c r="BT417" s="58"/>
      <c r="BU417" s="58"/>
      <c r="BV417" s="34" t="s">
        <v>825</v>
      </c>
      <c r="BX417" s="18"/>
      <c r="BY417" s="21"/>
    </row>
    <row r="418" spans="1:77" s="2" customFormat="1" x14ac:dyDescent="0.15">
      <c r="A418" s="14">
        <v>458</v>
      </c>
      <c r="B418" s="7">
        <v>503</v>
      </c>
      <c r="C418" s="57"/>
      <c r="D418" s="15">
        <v>41215</v>
      </c>
      <c r="E418" s="2">
        <v>5</v>
      </c>
      <c r="F418" s="58"/>
      <c r="G418" s="58">
        <v>24</v>
      </c>
      <c r="H418" s="58">
        <v>0</v>
      </c>
      <c r="I418" s="58"/>
      <c r="J418" s="59"/>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9">
        <v>37</v>
      </c>
      <c r="BB418" s="2">
        <v>0</v>
      </c>
      <c r="BC418" s="58"/>
      <c r="BD418" s="58"/>
      <c r="BE418" s="58"/>
      <c r="BF418" s="58"/>
      <c r="BG418" s="58"/>
      <c r="BH418" s="58"/>
      <c r="BI418" s="58"/>
      <c r="BJ418" s="58"/>
      <c r="BK418" s="58"/>
      <c r="BL418" s="58"/>
      <c r="BM418" s="59"/>
      <c r="BN418" s="59"/>
      <c r="BO418" s="4"/>
      <c r="BP418" s="59"/>
      <c r="BQ418" s="56"/>
      <c r="BR418" s="58"/>
      <c r="BS418" s="3"/>
      <c r="BT418" s="58"/>
      <c r="BU418" s="58"/>
      <c r="BV418" s="34" t="s">
        <v>826</v>
      </c>
      <c r="BX418" s="18"/>
      <c r="BY418" s="21"/>
    </row>
    <row r="419" spans="1:77" s="2" customFormat="1" x14ac:dyDescent="0.15">
      <c r="A419" s="14">
        <v>459</v>
      </c>
      <c r="B419" s="7">
        <v>504</v>
      </c>
      <c r="C419" s="57"/>
      <c r="D419" s="15">
        <v>41239</v>
      </c>
      <c r="E419" s="2">
        <v>5</v>
      </c>
      <c r="F419" s="58"/>
      <c r="G419" s="58">
        <v>66</v>
      </c>
      <c r="H419" s="58">
        <v>1</v>
      </c>
      <c r="I419" s="58"/>
      <c r="J419" s="59"/>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9" t="s">
        <v>861</v>
      </c>
      <c r="BB419" s="2">
        <v>0</v>
      </c>
      <c r="BC419" s="58"/>
      <c r="BD419" s="58"/>
      <c r="BE419" s="58"/>
      <c r="BF419" s="58"/>
      <c r="BG419" s="58"/>
      <c r="BH419" s="58"/>
      <c r="BI419" s="58"/>
      <c r="BJ419" s="58"/>
      <c r="BK419" s="58"/>
      <c r="BL419" s="58"/>
      <c r="BM419" s="59"/>
      <c r="BN419" s="59"/>
      <c r="BO419" s="4"/>
      <c r="BP419" s="59"/>
      <c r="BQ419" s="56"/>
      <c r="BR419" s="58"/>
      <c r="BS419" s="3"/>
      <c r="BT419" s="58"/>
      <c r="BU419" s="58"/>
      <c r="BV419" s="34" t="s">
        <v>827</v>
      </c>
      <c r="BX419" s="18"/>
      <c r="BY419" s="21"/>
    </row>
    <row r="420" spans="1:77" s="2" customFormat="1" x14ac:dyDescent="0.15">
      <c r="A420" s="14">
        <v>460</v>
      </c>
      <c r="B420" s="7">
        <v>505</v>
      </c>
      <c r="C420" s="57"/>
      <c r="D420" s="15">
        <v>41262</v>
      </c>
      <c r="E420" s="2">
        <v>5</v>
      </c>
      <c r="F420" s="58"/>
      <c r="G420" s="58">
        <v>47</v>
      </c>
      <c r="H420" s="58">
        <v>0</v>
      </c>
      <c r="I420" s="58"/>
      <c r="J420" s="59"/>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9">
        <v>222</v>
      </c>
      <c r="BB420" s="2">
        <v>0</v>
      </c>
      <c r="BC420" s="58"/>
      <c r="BD420" s="58"/>
      <c r="BE420" s="58"/>
      <c r="BF420" s="58"/>
      <c r="BG420" s="58"/>
      <c r="BH420" s="58"/>
      <c r="BI420" s="58"/>
      <c r="BJ420" s="58"/>
      <c r="BK420" s="58"/>
      <c r="BL420" s="58"/>
      <c r="BM420" s="59"/>
      <c r="BN420" s="59"/>
      <c r="BO420" s="4"/>
      <c r="BP420" s="59"/>
      <c r="BQ420" s="56"/>
      <c r="BR420" s="58"/>
      <c r="BS420" s="3"/>
      <c r="BT420" s="58"/>
      <c r="BU420" s="58"/>
      <c r="BV420" s="34" t="s">
        <v>828</v>
      </c>
      <c r="BX420" s="18"/>
      <c r="BY420" s="21"/>
    </row>
    <row r="421" spans="1:77" s="2" customFormat="1" x14ac:dyDescent="0.15">
      <c r="A421" s="14">
        <v>461</v>
      </c>
      <c r="B421" s="7">
        <v>506</v>
      </c>
      <c r="C421" s="57"/>
      <c r="D421" s="15">
        <v>41277</v>
      </c>
      <c r="E421" s="2">
        <v>5</v>
      </c>
      <c r="F421" s="58"/>
      <c r="G421" s="58">
        <v>53</v>
      </c>
      <c r="H421" s="58">
        <v>1</v>
      </c>
      <c r="I421" s="58"/>
      <c r="J421" s="59"/>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9">
        <v>120</v>
      </c>
      <c r="BB421" s="2">
        <v>0</v>
      </c>
      <c r="BC421" s="58"/>
      <c r="BD421" s="58"/>
      <c r="BE421" s="58"/>
      <c r="BF421" s="58"/>
      <c r="BG421" s="58"/>
      <c r="BH421" s="58"/>
      <c r="BI421" s="58"/>
      <c r="BJ421" s="58"/>
      <c r="BK421" s="58"/>
      <c r="BL421" s="58"/>
      <c r="BM421" s="59"/>
      <c r="BN421" s="59"/>
      <c r="BO421" s="4"/>
      <c r="BP421" s="59"/>
      <c r="BQ421" s="56"/>
      <c r="BR421" s="58"/>
      <c r="BS421" s="3"/>
      <c r="BT421" s="58"/>
      <c r="BU421" s="58"/>
      <c r="BV421" s="34" t="s">
        <v>829</v>
      </c>
      <c r="BX421" s="18"/>
      <c r="BY421" s="21"/>
    </row>
    <row r="422" spans="1:77" s="2" customFormat="1" x14ac:dyDescent="0.15">
      <c r="A422" s="14">
        <v>462</v>
      </c>
      <c r="B422" s="7">
        <v>507</v>
      </c>
      <c r="C422" s="57"/>
      <c r="D422" s="15">
        <v>41295</v>
      </c>
      <c r="E422" s="2">
        <v>5</v>
      </c>
      <c r="F422" s="58"/>
      <c r="G422" s="58">
        <v>59</v>
      </c>
      <c r="H422" s="58">
        <v>1</v>
      </c>
      <c r="I422" s="58"/>
      <c r="J422" s="59"/>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9">
        <v>30</v>
      </c>
      <c r="BB422" s="2">
        <v>0</v>
      </c>
      <c r="BC422" s="58"/>
      <c r="BD422" s="58"/>
      <c r="BE422" s="58"/>
      <c r="BF422" s="58"/>
      <c r="BG422" s="58"/>
      <c r="BH422" s="58"/>
      <c r="BI422" s="58"/>
      <c r="BJ422" s="58"/>
      <c r="BK422" s="58"/>
      <c r="BL422" s="58"/>
      <c r="BM422" s="59"/>
      <c r="BN422" s="59"/>
      <c r="BO422" s="4"/>
      <c r="BP422" s="59"/>
      <c r="BQ422" s="56"/>
      <c r="BR422" s="58"/>
      <c r="BS422" s="3"/>
      <c r="BT422" s="58"/>
      <c r="BU422" s="58"/>
      <c r="BV422" s="34" t="s">
        <v>830</v>
      </c>
      <c r="BX422" s="18"/>
      <c r="BY422" s="21"/>
    </row>
    <row r="423" spans="1:77" s="2" customFormat="1" x14ac:dyDescent="0.15">
      <c r="A423" s="14">
        <v>463</v>
      </c>
      <c r="B423" s="7">
        <v>520</v>
      </c>
      <c r="C423" s="57"/>
      <c r="D423" s="15">
        <v>41933</v>
      </c>
      <c r="E423" s="2">
        <v>5</v>
      </c>
      <c r="F423" s="58"/>
      <c r="G423" s="58">
        <v>39</v>
      </c>
      <c r="H423" s="58">
        <v>1</v>
      </c>
      <c r="I423" s="58"/>
      <c r="J423" s="59"/>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9">
        <v>46</v>
      </c>
      <c r="BB423" s="2">
        <v>0</v>
      </c>
      <c r="BC423" s="58"/>
      <c r="BD423" s="58"/>
      <c r="BE423" s="58"/>
      <c r="BF423" s="58"/>
      <c r="BG423" s="58"/>
      <c r="BH423" s="58"/>
      <c r="BI423" s="58"/>
      <c r="BJ423" s="58"/>
      <c r="BK423" s="58"/>
      <c r="BL423" s="58"/>
      <c r="BM423" s="59"/>
      <c r="BN423" s="59"/>
      <c r="BO423" s="4"/>
      <c r="BP423" s="59"/>
      <c r="BQ423" s="56"/>
      <c r="BR423" s="58"/>
      <c r="BS423" s="3"/>
      <c r="BT423" s="58"/>
      <c r="BU423" s="58"/>
      <c r="BV423" s="34" t="s">
        <v>831</v>
      </c>
      <c r="BX423" s="18"/>
      <c r="BY423" s="21"/>
    </row>
    <row r="424" spans="1:77" s="2" customFormat="1" x14ac:dyDescent="0.15">
      <c r="A424" s="14">
        <v>464</v>
      </c>
      <c r="B424" s="7">
        <v>521</v>
      </c>
      <c r="C424" s="57"/>
      <c r="D424" s="15">
        <v>41893</v>
      </c>
      <c r="E424" s="2">
        <v>5</v>
      </c>
      <c r="F424" s="58"/>
      <c r="G424" s="58">
        <v>43</v>
      </c>
      <c r="H424" s="58">
        <v>0</v>
      </c>
      <c r="I424" s="58"/>
      <c r="J424" s="59"/>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9">
        <v>428</v>
      </c>
      <c r="BB424" s="2">
        <v>0</v>
      </c>
      <c r="BC424" s="58"/>
      <c r="BD424" s="58"/>
      <c r="BE424" s="58"/>
      <c r="BF424" s="58"/>
      <c r="BG424" s="58"/>
      <c r="BH424" s="58"/>
      <c r="BI424" s="58"/>
      <c r="BJ424" s="58"/>
      <c r="BK424" s="58"/>
      <c r="BL424" s="58"/>
      <c r="BM424" s="59"/>
      <c r="BN424" s="59"/>
      <c r="BO424" s="4"/>
      <c r="BP424" s="59"/>
      <c r="BQ424" s="56"/>
      <c r="BR424" s="58"/>
      <c r="BS424" s="3"/>
      <c r="BT424" s="58"/>
      <c r="BU424" s="58"/>
      <c r="BV424" s="34" t="s">
        <v>832</v>
      </c>
      <c r="BX424" s="18"/>
      <c r="BY424" s="21"/>
    </row>
    <row r="425" spans="1:77" s="2" customFormat="1" x14ac:dyDescent="0.15">
      <c r="A425" s="14">
        <v>465</v>
      </c>
      <c r="B425" s="7">
        <v>522</v>
      </c>
      <c r="C425" s="57"/>
      <c r="D425" s="15">
        <v>41907</v>
      </c>
      <c r="E425" s="2">
        <v>5</v>
      </c>
      <c r="F425" s="58"/>
      <c r="G425" s="58">
        <v>31</v>
      </c>
      <c r="H425" s="58">
        <v>0</v>
      </c>
      <c r="I425" s="58"/>
      <c r="J425" s="59"/>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9" t="s">
        <v>861</v>
      </c>
      <c r="BB425" s="2">
        <v>0</v>
      </c>
      <c r="BC425" s="58"/>
      <c r="BD425" s="58"/>
      <c r="BE425" s="58"/>
      <c r="BF425" s="58"/>
      <c r="BG425" s="58"/>
      <c r="BH425" s="58"/>
      <c r="BI425" s="58"/>
      <c r="BJ425" s="58"/>
      <c r="BK425" s="58"/>
      <c r="BL425" s="58"/>
      <c r="BM425" s="59"/>
      <c r="BN425" s="59"/>
      <c r="BO425" s="4"/>
      <c r="BP425" s="59"/>
      <c r="BQ425" s="56"/>
      <c r="BR425" s="58"/>
      <c r="BS425" s="3"/>
      <c r="BT425" s="58"/>
      <c r="BU425" s="58"/>
      <c r="BV425" s="34" t="s">
        <v>833</v>
      </c>
      <c r="BX425" s="18"/>
      <c r="BY425" s="21"/>
    </row>
    <row r="426" spans="1:77" s="2" customFormat="1" x14ac:dyDescent="0.15">
      <c r="A426" s="14">
        <v>466</v>
      </c>
      <c r="B426" s="7">
        <v>523</v>
      </c>
      <c r="C426" s="57"/>
      <c r="D426" s="15">
        <v>41977</v>
      </c>
      <c r="E426" s="2">
        <v>5</v>
      </c>
      <c r="F426" s="58"/>
      <c r="G426" s="58">
        <v>48</v>
      </c>
      <c r="H426" s="58">
        <v>1</v>
      </c>
      <c r="I426" s="58"/>
      <c r="J426" s="59"/>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9" t="s">
        <v>861</v>
      </c>
      <c r="BB426" s="2">
        <v>0</v>
      </c>
      <c r="BC426" s="58"/>
      <c r="BD426" s="58"/>
      <c r="BE426" s="58"/>
      <c r="BF426" s="58"/>
      <c r="BG426" s="58"/>
      <c r="BH426" s="58"/>
      <c r="BI426" s="58"/>
      <c r="BJ426" s="58"/>
      <c r="BK426" s="58"/>
      <c r="BL426" s="58"/>
      <c r="BM426" s="59"/>
      <c r="BN426" s="59"/>
      <c r="BO426" s="4"/>
      <c r="BP426" s="59"/>
      <c r="BQ426" s="56"/>
      <c r="BR426" s="58"/>
      <c r="BS426" s="3"/>
      <c r="BT426" s="58"/>
      <c r="BU426" s="58"/>
      <c r="BV426" s="34" t="s">
        <v>834</v>
      </c>
      <c r="BX426" s="18"/>
      <c r="BY426" s="21"/>
    </row>
    <row r="427" spans="1:77" s="2" customFormat="1" x14ac:dyDescent="0.15">
      <c r="A427" s="14">
        <v>467</v>
      </c>
      <c r="B427" s="7">
        <v>524</v>
      </c>
      <c r="C427" s="57"/>
      <c r="D427" s="15">
        <v>41941</v>
      </c>
      <c r="E427" s="2">
        <v>5</v>
      </c>
      <c r="F427" s="58"/>
      <c r="G427" s="58">
        <v>48</v>
      </c>
      <c r="H427" s="58">
        <v>1</v>
      </c>
      <c r="I427" s="58"/>
      <c r="J427" s="59"/>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9" t="s">
        <v>861</v>
      </c>
      <c r="BB427" s="2">
        <v>0</v>
      </c>
      <c r="BC427" s="58"/>
      <c r="BD427" s="58"/>
      <c r="BE427" s="58"/>
      <c r="BF427" s="58"/>
      <c r="BG427" s="58"/>
      <c r="BH427" s="58"/>
      <c r="BI427" s="58"/>
      <c r="BJ427" s="58"/>
      <c r="BK427" s="58"/>
      <c r="BL427" s="58"/>
      <c r="BM427" s="59"/>
      <c r="BN427" s="59"/>
      <c r="BO427" s="4"/>
      <c r="BP427" s="59"/>
      <c r="BQ427" s="56"/>
      <c r="BR427" s="58"/>
      <c r="BS427" s="3"/>
      <c r="BT427" s="58"/>
      <c r="BU427" s="58"/>
      <c r="BV427" s="34" t="s">
        <v>835</v>
      </c>
      <c r="BX427" s="18"/>
      <c r="BY427" s="21"/>
    </row>
    <row r="428" spans="1:77" s="2" customFormat="1" x14ac:dyDescent="0.15">
      <c r="A428" s="14">
        <v>468</v>
      </c>
      <c r="B428" s="7">
        <v>525</v>
      </c>
      <c r="C428" s="57"/>
      <c r="D428" s="15">
        <v>41936</v>
      </c>
      <c r="E428" s="2">
        <v>5</v>
      </c>
      <c r="F428" s="58"/>
      <c r="G428" s="58">
        <v>24</v>
      </c>
      <c r="H428" s="58">
        <v>0</v>
      </c>
      <c r="I428" s="58"/>
      <c r="J428" s="59"/>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9">
        <v>34</v>
      </c>
      <c r="BB428" s="2">
        <v>0</v>
      </c>
      <c r="BC428" s="58"/>
      <c r="BD428" s="58"/>
      <c r="BE428" s="58"/>
      <c r="BF428" s="58"/>
      <c r="BG428" s="58"/>
      <c r="BH428" s="58"/>
      <c r="BI428" s="58"/>
      <c r="BJ428" s="58"/>
      <c r="BK428" s="58"/>
      <c r="BL428" s="58"/>
      <c r="BM428" s="59"/>
      <c r="BN428" s="59"/>
      <c r="BO428" s="4"/>
      <c r="BP428" s="59"/>
      <c r="BQ428" s="56"/>
      <c r="BR428" s="58"/>
      <c r="BS428" s="3"/>
      <c r="BT428" s="58"/>
      <c r="BU428" s="58"/>
      <c r="BV428" s="34" t="s">
        <v>836</v>
      </c>
      <c r="BX428" s="18"/>
      <c r="BY428" s="21"/>
    </row>
    <row r="429" spans="1:77" s="2" customFormat="1" x14ac:dyDescent="0.15">
      <c r="A429" s="14">
        <v>469</v>
      </c>
      <c r="B429" s="7">
        <v>526</v>
      </c>
      <c r="C429" s="57"/>
      <c r="D429" s="15">
        <v>41943</v>
      </c>
      <c r="E429" s="2">
        <v>5</v>
      </c>
      <c r="F429" s="58"/>
      <c r="G429" s="58">
        <v>20</v>
      </c>
      <c r="H429" s="58">
        <v>1</v>
      </c>
      <c r="I429" s="58"/>
      <c r="J429" s="59"/>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9">
        <v>184</v>
      </c>
      <c r="BB429" s="2">
        <v>0</v>
      </c>
      <c r="BC429" s="58"/>
      <c r="BD429" s="58"/>
      <c r="BE429" s="58"/>
      <c r="BF429" s="58"/>
      <c r="BG429" s="58"/>
      <c r="BH429" s="58"/>
      <c r="BI429" s="58"/>
      <c r="BJ429" s="58"/>
      <c r="BK429" s="58"/>
      <c r="BL429" s="58"/>
      <c r="BM429" s="59"/>
      <c r="BN429" s="59"/>
      <c r="BO429" s="4"/>
      <c r="BP429" s="59"/>
      <c r="BQ429" s="56"/>
      <c r="BR429" s="58"/>
      <c r="BS429" s="3"/>
      <c r="BT429" s="58"/>
      <c r="BU429" s="58"/>
      <c r="BV429" s="34" t="s">
        <v>837</v>
      </c>
      <c r="BX429" s="18"/>
      <c r="BY429" s="21"/>
    </row>
    <row r="430" spans="1:77" s="2" customFormat="1" x14ac:dyDescent="0.15">
      <c r="A430" s="14">
        <v>470</v>
      </c>
      <c r="B430" s="7">
        <v>527</v>
      </c>
      <c r="C430" s="57"/>
      <c r="D430" s="15">
        <v>41954</v>
      </c>
      <c r="E430" s="2">
        <v>5</v>
      </c>
      <c r="F430" s="58"/>
      <c r="G430" s="58">
        <v>39</v>
      </c>
      <c r="H430" s="58">
        <v>1</v>
      </c>
      <c r="I430" s="58"/>
      <c r="J430" s="59"/>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9" t="s">
        <v>861</v>
      </c>
      <c r="BB430" s="2">
        <v>0</v>
      </c>
      <c r="BC430" s="58"/>
      <c r="BD430" s="58"/>
      <c r="BE430" s="58"/>
      <c r="BF430" s="58"/>
      <c r="BG430" s="58"/>
      <c r="BH430" s="58"/>
      <c r="BI430" s="58"/>
      <c r="BJ430" s="58"/>
      <c r="BK430" s="58"/>
      <c r="BL430" s="58"/>
      <c r="BM430" s="59"/>
      <c r="BN430" s="59"/>
      <c r="BO430" s="4"/>
      <c r="BP430" s="59"/>
      <c r="BQ430" s="56"/>
      <c r="BR430" s="58"/>
      <c r="BS430" s="3"/>
      <c r="BT430" s="58"/>
      <c r="BU430" s="58"/>
      <c r="BV430" s="34" t="s">
        <v>838</v>
      </c>
      <c r="BX430" s="18"/>
      <c r="BY430" s="21"/>
    </row>
    <row r="431" spans="1:77" s="2" customFormat="1" x14ac:dyDescent="0.15">
      <c r="A431" s="14">
        <v>471</v>
      </c>
      <c r="B431" s="7">
        <v>528</v>
      </c>
      <c r="C431" s="57"/>
      <c r="D431" s="15">
        <v>41962</v>
      </c>
      <c r="E431" s="2">
        <v>5</v>
      </c>
      <c r="F431" s="58"/>
      <c r="G431" s="58">
        <v>54</v>
      </c>
      <c r="H431" s="58">
        <v>1</v>
      </c>
      <c r="I431" s="58"/>
      <c r="J431" s="59"/>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9">
        <v>75</v>
      </c>
      <c r="BB431" s="2">
        <v>0</v>
      </c>
      <c r="BC431" s="58"/>
      <c r="BD431" s="58"/>
      <c r="BE431" s="58"/>
      <c r="BF431" s="58"/>
      <c r="BG431" s="58"/>
      <c r="BH431" s="58"/>
      <c r="BI431" s="58"/>
      <c r="BJ431" s="58"/>
      <c r="BK431" s="58"/>
      <c r="BL431" s="58"/>
      <c r="BM431" s="59"/>
      <c r="BN431" s="59"/>
      <c r="BO431" s="4"/>
      <c r="BP431" s="59"/>
      <c r="BQ431" s="56"/>
      <c r="BR431" s="58"/>
      <c r="BS431" s="3"/>
      <c r="BT431" s="58"/>
      <c r="BU431" s="58"/>
      <c r="BV431" s="34" t="s">
        <v>839</v>
      </c>
      <c r="BX431" s="18"/>
      <c r="BY431" s="21"/>
    </row>
    <row r="432" spans="1:77" s="2" customFormat="1" x14ac:dyDescent="0.15">
      <c r="A432" s="14">
        <v>472</v>
      </c>
      <c r="B432" s="7">
        <v>529</v>
      </c>
      <c r="C432" s="57"/>
      <c r="D432" s="15">
        <v>41953</v>
      </c>
      <c r="E432" s="2">
        <v>5</v>
      </c>
      <c r="F432" s="58"/>
      <c r="G432" s="58">
        <v>30</v>
      </c>
      <c r="H432" s="58">
        <v>1</v>
      </c>
      <c r="I432" s="58"/>
      <c r="J432" s="59"/>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9" t="s">
        <v>861</v>
      </c>
      <c r="BB432" s="2">
        <v>0</v>
      </c>
      <c r="BC432" s="58"/>
      <c r="BD432" s="58"/>
      <c r="BE432" s="58"/>
      <c r="BF432" s="58"/>
      <c r="BG432" s="58"/>
      <c r="BH432" s="58"/>
      <c r="BI432" s="58"/>
      <c r="BJ432" s="58"/>
      <c r="BK432" s="58"/>
      <c r="BL432" s="58"/>
      <c r="BM432" s="59"/>
      <c r="BN432" s="59"/>
      <c r="BO432" s="4"/>
      <c r="BP432" s="59"/>
      <c r="BQ432" s="56"/>
      <c r="BR432" s="58"/>
      <c r="BS432" s="3"/>
      <c r="BT432" s="58"/>
      <c r="BU432" s="58"/>
      <c r="BV432" s="34" t="s">
        <v>840</v>
      </c>
      <c r="BX432" s="18"/>
      <c r="BY432" s="21"/>
    </row>
    <row r="433" spans="1:77" s="2" customFormat="1" x14ac:dyDescent="0.15">
      <c r="A433" s="14">
        <v>473</v>
      </c>
      <c r="B433" s="7">
        <v>530</v>
      </c>
      <c r="C433" s="57"/>
      <c r="D433" s="15">
        <v>41968</v>
      </c>
      <c r="E433" s="2">
        <v>5</v>
      </c>
      <c r="F433" s="58"/>
      <c r="G433" s="58">
        <v>41</v>
      </c>
      <c r="H433" s="58">
        <v>0</v>
      </c>
      <c r="I433" s="58"/>
      <c r="J433" s="59"/>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9" t="s">
        <v>861</v>
      </c>
      <c r="BB433" s="2">
        <v>0</v>
      </c>
      <c r="BC433" s="58"/>
      <c r="BD433" s="58"/>
      <c r="BE433" s="58"/>
      <c r="BF433" s="58"/>
      <c r="BG433" s="58"/>
      <c r="BH433" s="58"/>
      <c r="BI433" s="58"/>
      <c r="BJ433" s="58"/>
      <c r="BK433" s="58"/>
      <c r="BL433" s="58"/>
      <c r="BM433" s="59"/>
      <c r="BN433" s="59"/>
      <c r="BO433" s="4"/>
      <c r="BP433" s="59"/>
      <c r="BQ433" s="56"/>
      <c r="BR433" s="58"/>
      <c r="BS433" s="3"/>
      <c r="BT433" s="58"/>
      <c r="BU433" s="58"/>
      <c r="BV433" s="34" t="s">
        <v>841</v>
      </c>
      <c r="BX433" s="18"/>
      <c r="BY433" s="21"/>
    </row>
    <row r="434" spans="1:77" s="2" customFormat="1" x14ac:dyDescent="0.15">
      <c r="A434" s="14">
        <v>474</v>
      </c>
      <c r="B434" s="7">
        <v>531</v>
      </c>
      <c r="C434" s="57"/>
      <c r="D434" s="15">
        <v>41969</v>
      </c>
      <c r="E434" s="2">
        <v>5</v>
      </c>
      <c r="F434" s="58"/>
      <c r="G434" s="58">
        <v>49</v>
      </c>
      <c r="H434" s="58">
        <v>1</v>
      </c>
      <c r="I434" s="58"/>
      <c r="J434" s="59"/>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9" t="s">
        <v>861</v>
      </c>
      <c r="BB434" s="2">
        <v>0</v>
      </c>
      <c r="BC434" s="58"/>
      <c r="BD434" s="58"/>
      <c r="BE434" s="58"/>
      <c r="BF434" s="58"/>
      <c r="BG434" s="58"/>
      <c r="BH434" s="58"/>
      <c r="BI434" s="58"/>
      <c r="BJ434" s="58"/>
      <c r="BK434" s="58"/>
      <c r="BL434" s="58"/>
      <c r="BM434" s="59"/>
      <c r="BN434" s="59"/>
      <c r="BO434" s="4"/>
      <c r="BP434" s="59"/>
      <c r="BQ434" s="56"/>
      <c r="BR434" s="58"/>
      <c r="BS434" s="3"/>
      <c r="BT434" s="58"/>
      <c r="BU434" s="58"/>
      <c r="BV434" s="34" t="s">
        <v>842</v>
      </c>
      <c r="BX434" s="18"/>
      <c r="BY434" s="21"/>
    </row>
    <row r="435" spans="1:77" s="2" customFormat="1" x14ac:dyDescent="0.15">
      <c r="A435" s="14">
        <v>475</v>
      </c>
      <c r="B435" s="7">
        <v>532</v>
      </c>
      <c r="C435" s="57"/>
      <c r="D435" s="15">
        <v>42010</v>
      </c>
      <c r="E435" s="2">
        <v>5</v>
      </c>
      <c r="F435" s="58"/>
      <c r="G435" s="58">
        <v>49</v>
      </c>
      <c r="H435" s="58">
        <v>1</v>
      </c>
      <c r="I435" s="58"/>
      <c r="J435" s="59"/>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9" t="s">
        <v>861</v>
      </c>
      <c r="BB435" s="2">
        <v>0</v>
      </c>
      <c r="BC435" s="58"/>
      <c r="BD435" s="58"/>
      <c r="BE435" s="58"/>
      <c r="BF435" s="58"/>
      <c r="BG435" s="58"/>
      <c r="BH435" s="58"/>
      <c r="BI435" s="58"/>
      <c r="BJ435" s="58"/>
      <c r="BK435" s="58"/>
      <c r="BL435" s="58"/>
      <c r="BM435" s="59"/>
      <c r="BN435" s="59"/>
      <c r="BO435" s="4"/>
      <c r="BP435" s="59"/>
      <c r="BQ435" s="56"/>
      <c r="BR435" s="58"/>
      <c r="BS435" s="3"/>
      <c r="BT435" s="58"/>
      <c r="BU435" s="58"/>
      <c r="BV435" s="34" t="s">
        <v>843</v>
      </c>
      <c r="BX435" s="18"/>
      <c r="BY435" s="21"/>
    </row>
    <row r="436" spans="1:77" s="2" customFormat="1" x14ac:dyDescent="0.15">
      <c r="A436" s="14">
        <v>476</v>
      </c>
      <c r="B436" s="7">
        <v>533</v>
      </c>
      <c r="C436" s="57"/>
      <c r="D436" s="15">
        <v>42017</v>
      </c>
      <c r="E436" s="2">
        <v>5</v>
      </c>
      <c r="F436" s="58"/>
      <c r="G436" s="58">
        <v>24</v>
      </c>
      <c r="H436" s="58">
        <v>1</v>
      </c>
      <c r="I436" s="58"/>
      <c r="J436" s="59"/>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9" t="s">
        <v>861</v>
      </c>
      <c r="BB436" s="2">
        <v>0</v>
      </c>
      <c r="BC436" s="58"/>
      <c r="BD436" s="58"/>
      <c r="BE436" s="58"/>
      <c r="BF436" s="58"/>
      <c r="BG436" s="58"/>
      <c r="BH436" s="58"/>
      <c r="BI436" s="58"/>
      <c r="BJ436" s="58"/>
      <c r="BK436" s="58"/>
      <c r="BL436" s="58"/>
      <c r="BM436" s="59"/>
      <c r="BN436" s="59"/>
      <c r="BO436" s="4"/>
      <c r="BP436" s="59"/>
      <c r="BQ436" s="56"/>
      <c r="BR436" s="58"/>
      <c r="BS436" s="3"/>
      <c r="BT436" s="58"/>
      <c r="BU436" s="58"/>
      <c r="BV436" s="34" t="s">
        <v>844</v>
      </c>
      <c r="BX436" s="18"/>
      <c r="BY436" s="21"/>
    </row>
    <row r="437" spans="1:77" s="2" customFormat="1" x14ac:dyDescent="0.15">
      <c r="A437" s="14">
        <v>477</v>
      </c>
      <c r="B437" s="7">
        <v>534</v>
      </c>
      <c r="C437" s="57"/>
      <c r="D437" s="15">
        <v>42017</v>
      </c>
      <c r="E437" s="2">
        <v>5</v>
      </c>
      <c r="F437" s="58"/>
      <c r="G437" s="58">
        <v>32</v>
      </c>
      <c r="H437" s="58">
        <v>1</v>
      </c>
      <c r="I437" s="58"/>
      <c r="J437" s="59"/>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9">
        <v>119</v>
      </c>
      <c r="BB437" s="2">
        <v>0</v>
      </c>
      <c r="BC437" s="58"/>
      <c r="BD437" s="58"/>
      <c r="BE437" s="58"/>
      <c r="BF437" s="58"/>
      <c r="BG437" s="58"/>
      <c r="BH437" s="58"/>
      <c r="BI437" s="58"/>
      <c r="BJ437" s="58"/>
      <c r="BK437" s="58"/>
      <c r="BL437" s="58"/>
      <c r="BM437" s="59"/>
      <c r="BN437" s="59"/>
      <c r="BO437" s="4"/>
      <c r="BP437" s="59"/>
      <c r="BQ437" s="56"/>
      <c r="BR437" s="58"/>
      <c r="BS437" s="3"/>
      <c r="BT437" s="58"/>
      <c r="BU437" s="58"/>
      <c r="BV437" s="34" t="s">
        <v>845</v>
      </c>
      <c r="BX437" s="18"/>
      <c r="BY437" s="21"/>
    </row>
    <row r="438" spans="1:77" s="2" customFormat="1" x14ac:dyDescent="0.15">
      <c r="A438" s="14">
        <v>478</v>
      </c>
      <c r="B438" s="7">
        <v>535</v>
      </c>
      <c r="C438" s="57"/>
      <c r="D438" s="15">
        <v>42040</v>
      </c>
      <c r="E438" s="2">
        <v>5</v>
      </c>
      <c r="F438" s="58"/>
      <c r="G438" s="58">
        <v>49</v>
      </c>
      <c r="H438" s="58">
        <v>1</v>
      </c>
      <c r="I438" s="58"/>
      <c r="J438" s="59"/>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9" t="s">
        <v>861</v>
      </c>
      <c r="BB438" s="2">
        <v>0</v>
      </c>
      <c r="BC438" s="58"/>
      <c r="BD438" s="58"/>
      <c r="BE438" s="58"/>
      <c r="BF438" s="58"/>
      <c r="BG438" s="58"/>
      <c r="BH438" s="58"/>
      <c r="BI438" s="58"/>
      <c r="BJ438" s="58"/>
      <c r="BK438" s="58"/>
      <c r="BL438" s="58"/>
      <c r="BM438" s="59"/>
      <c r="BN438" s="59"/>
      <c r="BO438" s="4"/>
      <c r="BP438" s="59"/>
      <c r="BQ438" s="56"/>
      <c r="BR438" s="58"/>
      <c r="BS438" s="3"/>
      <c r="BT438" s="58"/>
      <c r="BU438" s="58"/>
      <c r="BV438" s="34" t="s">
        <v>846</v>
      </c>
      <c r="BX438" s="18"/>
      <c r="BY438" s="21"/>
    </row>
    <row r="439" spans="1:77" s="2" customFormat="1" x14ac:dyDescent="0.15">
      <c r="A439" s="14">
        <v>479</v>
      </c>
      <c r="B439" s="7">
        <v>536</v>
      </c>
      <c r="C439" s="57"/>
      <c r="D439" s="15">
        <v>42040</v>
      </c>
      <c r="E439" s="2">
        <v>5</v>
      </c>
      <c r="F439" s="58"/>
      <c r="G439" s="58">
        <v>56</v>
      </c>
      <c r="H439" s="58">
        <v>1</v>
      </c>
      <c r="I439" s="58"/>
      <c r="J439" s="59"/>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9">
        <v>38</v>
      </c>
      <c r="BB439" s="2">
        <v>0</v>
      </c>
      <c r="BC439" s="58"/>
      <c r="BD439" s="58"/>
      <c r="BE439" s="58"/>
      <c r="BF439" s="58"/>
      <c r="BG439" s="58"/>
      <c r="BH439" s="58"/>
      <c r="BI439" s="58"/>
      <c r="BJ439" s="58"/>
      <c r="BK439" s="58"/>
      <c r="BL439" s="58"/>
      <c r="BM439" s="59"/>
      <c r="BN439" s="59"/>
      <c r="BO439" s="4"/>
      <c r="BP439" s="59"/>
      <c r="BQ439" s="56"/>
      <c r="BR439" s="58"/>
      <c r="BS439" s="3"/>
      <c r="BT439" s="58"/>
      <c r="BU439" s="58"/>
      <c r="BV439" s="34" t="s">
        <v>847</v>
      </c>
      <c r="BX439" s="18"/>
      <c r="BY439" s="21"/>
    </row>
    <row r="440" spans="1:77" s="2" customFormat="1" x14ac:dyDescent="0.15">
      <c r="A440" s="14">
        <v>480</v>
      </c>
      <c r="B440" s="7">
        <v>537</v>
      </c>
      <c r="C440" s="57"/>
      <c r="D440" s="15">
        <v>42080</v>
      </c>
      <c r="E440" s="2">
        <v>5</v>
      </c>
      <c r="F440" s="58"/>
      <c r="G440" s="58">
        <v>63</v>
      </c>
      <c r="H440" s="58">
        <v>1</v>
      </c>
      <c r="I440" s="58"/>
      <c r="J440" s="59"/>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9">
        <v>45</v>
      </c>
      <c r="BB440" s="2">
        <v>0</v>
      </c>
      <c r="BC440" s="58"/>
      <c r="BD440" s="58"/>
      <c r="BE440" s="58"/>
      <c r="BF440" s="58"/>
      <c r="BG440" s="58"/>
      <c r="BH440" s="58"/>
      <c r="BI440" s="58"/>
      <c r="BJ440" s="58"/>
      <c r="BK440" s="58"/>
      <c r="BL440" s="58"/>
      <c r="BM440" s="59"/>
      <c r="BN440" s="59"/>
      <c r="BO440" s="4"/>
      <c r="BP440" s="59"/>
      <c r="BQ440" s="56"/>
      <c r="BR440" s="58"/>
      <c r="BS440" s="3"/>
      <c r="BT440" s="58"/>
      <c r="BU440" s="58"/>
      <c r="BV440" s="34" t="s">
        <v>848</v>
      </c>
      <c r="BX440" s="18"/>
      <c r="BY440" s="21"/>
    </row>
    <row r="441" spans="1:77" s="2" customFormat="1" x14ac:dyDescent="0.15">
      <c r="A441" s="14">
        <v>481</v>
      </c>
      <c r="B441" s="7">
        <v>538</v>
      </c>
      <c r="C441" s="57"/>
      <c r="D441" s="15">
        <v>42104</v>
      </c>
      <c r="E441" s="2">
        <v>5</v>
      </c>
      <c r="F441" s="58"/>
      <c r="G441" s="58">
        <v>33</v>
      </c>
      <c r="H441" s="58">
        <v>0</v>
      </c>
      <c r="I441" s="58"/>
      <c r="J441" s="59"/>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9" t="s">
        <v>861</v>
      </c>
      <c r="BB441" s="2">
        <v>0</v>
      </c>
      <c r="BC441" s="58"/>
      <c r="BD441" s="58"/>
      <c r="BE441" s="58"/>
      <c r="BF441" s="58"/>
      <c r="BG441" s="58"/>
      <c r="BH441" s="58"/>
      <c r="BI441" s="58"/>
      <c r="BJ441" s="58"/>
      <c r="BK441" s="58"/>
      <c r="BL441" s="58"/>
      <c r="BM441" s="59"/>
      <c r="BN441" s="59"/>
      <c r="BO441" s="4"/>
      <c r="BP441" s="59"/>
      <c r="BQ441" s="56"/>
      <c r="BR441" s="58"/>
      <c r="BS441" s="3"/>
      <c r="BT441" s="58"/>
      <c r="BU441" s="58"/>
      <c r="BV441" s="34" t="s">
        <v>849</v>
      </c>
      <c r="BX441" s="18"/>
      <c r="BY441" s="21"/>
    </row>
    <row r="442" spans="1:77" s="2" customFormat="1" x14ac:dyDescent="0.15">
      <c r="A442" s="14">
        <v>482</v>
      </c>
      <c r="B442" s="7">
        <v>539</v>
      </c>
      <c r="C442" s="57"/>
      <c r="D442" s="15">
        <v>42107</v>
      </c>
      <c r="E442" s="2">
        <v>5</v>
      </c>
      <c r="F442" s="58"/>
      <c r="G442" s="58">
        <v>61</v>
      </c>
      <c r="H442" s="58">
        <v>1</v>
      </c>
      <c r="I442" s="58"/>
      <c r="J442" s="59"/>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9">
        <v>35</v>
      </c>
      <c r="BB442" s="2">
        <v>0</v>
      </c>
      <c r="BC442" s="58"/>
      <c r="BD442" s="58"/>
      <c r="BE442" s="58"/>
      <c r="BF442" s="58"/>
      <c r="BG442" s="58"/>
      <c r="BH442" s="58"/>
      <c r="BI442" s="58"/>
      <c r="BJ442" s="58"/>
      <c r="BK442" s="58"/>
      <c r="BL442" s="58"/>
      <c r="BM442" s="59"/>
      <c r="BN442" s="59"/>
      <c r="BO442" s="4"/>
      <c r="BP442" s="59"/>
      <c r="BQ442" s="56"/>
      <c r="BR442" s="58"/>
      <c r="BS442" s="3"/>
      <c r="BT442" s="58"/>
      <c r="BU442" s="58"/>
      <c r="BV442" s="34" t="s">
        <v>850</v>
      </c>
      <c r="BX442" s="18"/>
      <c r="BY442" s="21"/>
    </row>
    <row r="443" spans="1:77" s="2" customFormat="1" x14ac:dyDescent="0.15">
      <c r="A443" s="14">
        <v>483</v>
      </c>
      <c r="B443" s="7">
        <v>540</v>
      </c>
      <c r="C443" s="57"/>
      <c r="D443" s="15">
        <v>42108</v>
      </c>
      <c r="E443" s="2">
        <v>5</v>
      </c>
      <c r="F443" s="58"/>
      <c r="G443" s="58">
        <v>21</v>
      </c>
      <c r="H443" s="58">
        <v>1</v>
      </c>
      <c r="I443" s="58"/>
      <c r="J443" s="59"/>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9">
        <v>34</v>
      </c>
      <c r="BB443" s="2">
        <v>0</v>
      </c>
      <c r="BC443" s="58"/>
      <c r="BD443" s="58"/>
      <c r="BE443" s="58"/>
      <c r="BF443" s="58"/>
      <c r="BG443" s="58"/>
      <c r="BH443" s="58"/>
      <c r="BI443" s="58"/>
      <c r="BJ443" s="58"/>
      <c r="BK443" s="58"/>
      <c r="BL443" s="58"/>
      <c r="BM443" s="59"/>
      <c r="BN443" s="59"/>
      <c r="BO443" s="4"/>
      <c r="BP443" s="59"/>
      <c r="BQ443" s="56"/>
      <c r="BR443" s="58"/>
      <c r="BS443" s="3"/>
      <c r="BT443" s="58"/>
      <c r="BU443" s="58"/>
      <c r="BV443" s="34" t="s">
        <v>851</v>
      </c>
      <c r="BX443" s="18"/>
      <c r="BY443" s="21"/>
    </row>
    <row r="444" spans="1:77" s="2" customFormat="1" x14ac:dyDescent="0.15">
      <c r="A444" s="14">
        <v>484</v>
      </c>
      <c r="B444" s="7">
        <v>541</v>
      </c>
      <c r="C444" s="57"/>
      <c r="D444" s="15">
        <v>42132</v>
      </c>
      <c r="E444" s="2">
        <v>5</v>
      </c>
      <c r="F444" s="58"/>
      <c r="G444" s="58">
        <v>37</v>
      </c>
      <c r="H444" s="58">
        <v>1</v>
      </c>
      <c r="I444" s="58"/>
      <c r="J444" s="59"/>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9">
        <v>35</v>
      </c>
      <c r="BB444" s="2">
        <v>0</v>
      </c>
      <c r="BC444" s="58"/>
      <c r="BD444" s="58"/>
      <c r="BE444" s="58"/>
      <c r="BF444" s="58"/>
      <c r="BG444" s="58"/>
      <c r="BH444" s="58"/>
      <c r="BI444" s="58"/>
      <c r="BJ444" s="58"/>
      <c r="BK444" s="58"/>
      <c r="BL444" s="58"/>
      <c r="BM444" s="59"/>
      <c r="BN444" s="59"/>
      <c r="BO444" s="4"/>
      <c r="BP444" s="59"/>
      <c r="BQ444" s="56"/>
      <c r="BR444" s="58"/>
      <c r="BS444" s="3"/>
      <c r="BT444" s="58"/>
      <c r="BU444" s="58"/>
      <c r="BV444" s="34" t="s">
        <v>852</v>
      </c>
      <c r="BX444" s="18"/>
      <c r="BY444" s="21"/>
    </row>
    <row r="445" spans="1:77" s="2" customFormat="1" x14ac:dyDescent="0.15">
      <c r="A445" s="14">
        <v>485</v>
      </c>
      <c r="B445" s="7">
        <v>542</v>
      </c>
      <c r="C445" s="57"/>
      <c r="D445" s="15">
        <v>42132</v>
      </c>
      <c r="E445" s="2">
        <v>5</v>
      </c>
      <c r="F445" s="58"/>
      <c r="G445" s="58">
        <v>68</v>
      </c>
      <c r="H445" s="58">
        <v>1</v>
      </c>
      <c r="I445" s="58"/>
      <c r="J445" s="59"/>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9">
        <v>193</v>
      </c>
      <c r="BB445" s="2">
        <v>0</v>
      </c>
      <c r="BC445" s="58"/>
      <c r="BD445" s="58"/>
      <c r="BE445" s="58"/>
      <c r="BF445" s="58"/>
      <c r="BG445" s="58"/>
      <c r="BH445" s="58"/>
      <c r="BI445" s="58"/>
      <c r="BJ445" s="58"/>
      <c r="BK445" s="58"/>
      <c r="BL445" s="58"/>
      <c r="BM445" s="59"/>
      <c r="BN445" s="59"/>
      <c r="BO445" s="4"/>
      <c r="BP445" s="59"/>
      <c r="BQ445" s="56"/>
      <c r="BR445" s="58"/>
      <c r="BS445" s="3"/>
      <c r="BT445" s="58"/>
      <c r="BU445" s="58"/>
      <c r="BV445" s="34" t="s">
        <v>853</v>
      </c>
      <c r="BX445" s="18"/>
      <c r="BY445" s="21"/>
    </row>
    <row r="446" spans="1:77" s="2" customFormat="1" x14ac:dyDescent="0.15">
      <c r="A446" s="14">
        <v>486</v>
      </c>
      <c r="B446" s="7">
        <v>543</v>
      </c>
      <c r="C446" s="57"/>
      <c r="D446" s="15">
        <v>42158</v>
      </c>
      <c r="E446" s="2">
        <v>5</v>
      </c>
      <c r="F446" s="58"/>
      <c r="G446" s="58">
        <v>48</v>
      </c>
      <c r="H446" s="58">
        <v>1</v>
      </c>
      <c r="I446" s="58"/>
      <c r="J446" s="59"/>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9">
        <v>84</v>
      </c>
      <c r="BB446" s="2">
        <v>0</v>
      </c>
      <c r="BC446" s="58"/>
      <c r="BD446" s="58"/>
      <c r="BE446" s="58"/>
      <c r="BF446" s="58"/>
      <c r="BG446" s="58"/>
      <c r="BH446" s="58"/>
      <c r="BI446" s="58"/>
      <c r="BJ446" s="58"/>
      <c r="BK446" s="58"/>
      <c r="BL446" s="58"/>
      <c r="BM446" s="59"/>
      <c r="BN446" s="59"/>
      <c r="BO446" s="4"/>
      <c r="BP446" s="59"/>
      <c r="BQ446" s="56"/>
      <c r="BR446" s="58"/>
      <c r="BS446" s="3"/>
      <c r="BT446" s="58"/>
      <c r="BU446" s="58"/>
      <c r="BV446" s="34" t="s">
        <v>854</v>
      </c>
      <c r="BX446" s="18"/>
      <c r="BY446" s="21"/>
    </row>
    <row r="447" spans="1:77" s="2" customFormat="1" x14ac:dyDescent="0.15">
      <c r="A447" s="14">
        <v>487</v>
      </c>
      <c r="B447" s="7">
        <v>544</v>
      </c>
      <c r="C447" s="57"/>
      <c r="D447" s="15">
        <v>42177</v>
      </c>
      <c r="E447" s="2">
        <v>5</v>
      </c>
      <c r="F447" s="58"/>
      <c r="G447" s="58">
        <v>54</v>
      </c>
      <c r="H447" s="58">
        <v>0</v>
      </c>
      <c r="I447" s="58"/>
      <c r="J447" s="59"/>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9">
        <v>209</v>
      </c>
      <c r="BB447" s="2">
        <v>0</v>
      </c>
      <c r="BC447" s="58"/>
      <c r="BD447" s="58"/>
      <c r="BE447" s="58"/>
      <c r="BF447" s="58"/>
      <c r="BG447" s="58"/>
      <c r="BH447" s="58"/>
      <c r="BI447" s="58"/>
      <c r="BJ447" s="58"/>
      <c r="BK447" s="58"/>
      <c r="BL447" s="58"/>
      <c r="BM447" s="59"/>
      <c r="BN447" s="59"/>
      <c r="BO447" s="4"/>
      <c r="BP447" s="59"/>
      <c r="BQ447" s="56"/>
      <c r="BR447" s="58"/>
      <c r="BS447" s="3"/>
      <c r="BT447" s="58"/>
      <c r="BU447" s="58"/>
      <c r="BV447" s="34" t="s">
        <v>855</v>
      </c>
      <c r="BX447" s="18"/>
      <c r="BY447" s="21"/>
    </row>
    <row r="448" spans="1:77" s="2" customFormat="1" x14ac:dyDescent="0.15">
      <c r="A448" s="14">
        <v>488</v>
      </c>
      <c r="B448" s="7">
        <v>545</v>
      </c>
      <c r="C448" s="57"/>
      <c r="D448" s="15">
        <v>42192</v>
      </c>
      <c r="E448" s="2">
        <v>5</v>
      </c>
      <c r="F448" s="58"/>
      <c r="G448" s="58">
        <v>22</v>
      </c>
      <c r="H448" s="58">
        <v>1</v>
      </c>
      <c r="I448" s="58"/>
      <c r="J448" s="59"/>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9" t="s">
        <v>861</v>
      </c>
      <c r="BB448" s="2">
        <v>0</v>
      </c>
      <c r="BC448" s="58"/>
      <c r="BD448" s="58"/>
      <c r="BE448" s="58"/>
      <c r="BF448" s="58"/>
      <c r="BG448" s="58"/>
      <c r="BH448" s="58"/>
      <c r="BI448" s="58"/>
      <c r="BJ448" s="58"/>
      <c r="BK448" s="58"/>
      <c r="BL448" s="58"/>
      <c r="BM448" s="59"/>
      <c r="BN448" s="59"/>
      <c r="BO448" s="4"/>
      <c r="BP448" s="59"/>
      <c r="BQ448" s="56"/>
      <c r="BR448" s="58"/>
      <c r="BS448" s="3"/>
      <c r="BT448" s="58"/>
      <c r="BU448" s="58"/>
      <c r="BV448" s="34" t="s">
        <v>856</v>
      </c>
      <c r="BX448" s="18"/>
      <c r="BY448" s="21"/>
    </row>
    <row r="449" spans="1:77" s="2" customFormat="1" x14ac:dyDescent="0.15">
      <c r="A449" s="14">
        <v>489</v>
      </c>
      <c r="B449" s="7">
        <v>546</v>
      </c>
      <c r="C449" s="57"/>
      <c r="D449" s="15">
        <v>42201</v>
      </c>
      <c r="E449" s="2">
        <v>5</v>
      </c>
      <c r="F449" s="58"/>
      <c r="G449" s="58">
        <v>26</v>
      </c>
      <c r="H449" s="58">
        <v>1</v>
      </c>
      <c r="I449" s="58"/>
      <c r="J449" s="59"/>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9">
        <v>105</v>
      </c>
      <c r="BB449" s="2">
        <v>0</v>
      </c>
      <c r="BC449" s="58"/>
      <c r="BD449" s="58"/>
      <c r="BE449" s="58"/>
      <c r="BF449" s="58"/>
      <c r="BG449" s="58"/>
      <c r="BH449" s="58"/>
      <c r="BI449" s="58"/>
      <c r="BJ449" s="58"/>
      <c r="BK449" s="58"/>
      <c r="BL449" s="58"/>
      <c r="BM449" s="59"/>
      <c r="BN449" s="59"/>
      <c r="BO449" s="4"/>
      <c r="BP449" s="59"/>
      <c r="BQ449" s="56"/>
      <c r="BR449" s="58"/>
      <c r="BS449" s="3"/>
      <c r="BT449" s="58"/>
      <c r="BU449" s="58"/>
      <c r="BV449" s="34" t="s">
        <v>857</v>
      </c>
      <c r="BX449" s="18"/>
      <c r="BY449" s="21"/>
    </row>
    <row r="450" spans="1:77" s="2" customFormat="1" x14ac:dyDescent="0.15">
      <c r="A450" s="14">
        <v>490</v>
      </c>
      <c r="B450" s="7">
        <v>547</v>
      </c>
      <c r="C450" s="57"/>
      <c r="D450" s="15">
        <v>42213</v>
      </c>
      <c r="E450" s="2">
        <v>5</v>
      </c>
      <c r="F450" s="58"/>
      <c r="G450" s="58">
        <v>44</v>
      </c>
      <c r="H450" s="58">
        <v>1</v>
      </c>
      <c r="I450" s="58"/>
      <c r="J450" s="59"/>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9" t="s">
        <v>861</v>
      </c>
      <c r="BB450" s="2">
        <v>0</v>
      </c>
      <c r="BC450" s="58"/>
      <c r="BD450" s="58"/>
      <c r="BE450" s="58"/>
      <c r="BF450" s="58"/>
      <c r="BG450" s="58"/>
      <c r="BH450" s="58"/>
      <c r="BI450" s="58"/>
      <c r="BJ450" s="58"/>
      <c r="BK450" s="58"/>
      <c r="BL450" s="58"/>
      <c r="BM450" s="59"/>
      <c r="BN450" s="59"/>
      <c r="BO450" s="4"/>
      <c r="BP450" s="59"/>
      <c r="BQ450" s="56"/>
      <c r="BR450" s="58"/>
      <c r="BS450" s="3"/>
      <c r="BT450" s="58"/>
      <c r="BU450" s="58"/>
      <c r="BV450" s="34" t="s">
        <v>858</v>
      </c>
      <c r="BX450" s="18"/>
      <c r="BY450" s="21"/>
    </row>
    <row r="451" spans="1:77" s="2" customFormat="1" x14ac:dyDescent="0.15">
      <c r="A451" s="14">
        <v>491</v>
      </c>
      <c r="B451" s="7">
        <v>548</v>
      </c>
      <c r="C451" s="57"/>
      <c r="D451" s="15">
        <v>42237</v>
      </c>
      <c r="E451" s="2">
        <v>5</v>
      </c>
      <c r="F451" s="58"/>
      <c r="G451" s="58">
        <v>26</v>
      </c>
      <c r="H451" s="58">
        <v>1</v>
      </c>
      <c r="I451" s="58"/>
      <c r="J451" s="59"/>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9" t="s">
        <v>861</v>
      </c>
      <c r="BB451" s="2">
        <v>0</v>
      </c>
      <c r="BC451" s="58"/>
      <c r="BD451" s="58"/>
      <c r="BE451" s="58"/>
      <c r="BF451" s="58"/>
      <c r="BG451" s="58"/>
      <c r="BH451" s="58"/>
      <c r="BI451" s="58"/>
      <c r="BJ451" s="58"/>
      <c r="BK451" s="58"/>
      <c r="BL451" s="58"/>
      <c r="BM451" s="59"/>
      <c r="BN451" s="59"/>
      <c r="BO451" s="4"/>
      <c r="BP451" s="59"/>
      <c r="BQ451" s="56"/>
      <c r="BR451" s="58"/>
      <c r="BS451" s="3"/>
      <c r="BT451" s="58"/>
      <c r="BU451" s="58"/>
      <c r="BV451" s="34" t="s">
        <v>859</v>
      </c>
      <c r="BX451" s="18"/>
      <c r="BY451" s="21"/>
    </row>
    <row r="452" spans="1:77" s="2" customFormat="1" x14ac:dyDescent="0.15">
      <c r="A452" s="14">
        <v>492</v>
      </c>
      <c r="B452" s="35">
        <v>3110</v>
      </c>
      <c r="C452" s="37">
        <v>100010251</v>
      </c>
      <c r="D452" s="38">
        <v>42805</v>
      </c>
      <c r="E452" s="39">
        <v>3</v>
      </c>
      <c r="F452" s="58"/>
      <c r="G452" s="58"/>
      <c r="H452" s="58"/>
      <c r="I452" s="58"/>
      <c r="J452" s="59"/>
      <c r="K452" s="58"/>
      <c r="L452" s="2">
        <v>2</v>
      </c>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40" t="s">
        <v>863</v>
      </c>
      <c r="BB452" s="2">
        <v>1</v>
      </c>
      <c r="BC452" s="58">
        <v>0</v>
      </c>
      <c r="BD452" s="58"/>
      <c r="BE452" s="58"/>
      <c r="BF452" s="58"/>
      <c r="BG452" s="58"/>
      <c r="BH452" s="58">
        <v>0</v>
      </c>
      <c r="BI452" s="58"/>
      <c r="BJ452" s="58"/>
      <c r="BK452" s="58">
        <v>1</v>
      </c>
      <c r="BL452" s="58">
        <v>1</v>
      </c>
      <c r="BM452" s="59"/>
      <c r="BN452" s="59">
        <v>42965</v>
      </c>
      <c r="BO452" s="4">
        <f t="shared" ref="BO452:BO479" si="54">(D452+90)</f>
        <v>42895</v>
      </c>
      <c r="BP452" s="59">
        <v>42965</v>
      </c>
      <c r="BQ452" s="56">
        <f t="shared" ref="BQ452:BQ479" si="55">(BP452-D452)</f>
        <v>160</v>
      </c>
      <c r="BR452" s="58"/>
      <c r="BS452" s="3"/>
      <c r="BT452" s="58"/>
      <c r="BU452" s="58"/>
      <c r="BV452" s="33" t="s">
        <v>867</v>
      </c>
      <c r="BX452" s="18"/>
      <c r="BY452" s="21"/>
    </row>
    <row r="453" spans="1:77" s="2" customFormat="1" x14ac:dyDescent="0.15">
      <c r="A453" s="14">
        <v>493</v>
      </c>
      <c r="B453" s="35">
        <v>3111</v>
      </c>
      <c r="C453" s="37">
        <v>100460951</v>
      </c>
      <c r="D453" s="38">
        <v>42823</v>
      </c>
      <c r="E453" s="41">
        <v>3</v>
      </c>
      <c r="F453" s="58"/>
      <c r="G453" s="58"/>
      <c r="H453" s="58"/>
      <c r="I453" s="58"/>
      <c r="J453" s="59"/>
      <c r="K453" s="58"/>
      <c r="L453" s="2">
        <v>2</v>
      </c>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40" t="s">
        <v>863</v>
      </c>
      <c r="BB453" s="2">
        <v>1</v>
      </c>
      <c r="BC453" s="58">
        <v>0</v>
      </c>
      <c r="BD453" s="58"/>
      <c r="BE453" s="58"/>
      <c r="BF453" s="58"/>
      <c r="BG453" s="58"/>
      <c r="BH453" s="58">
        <v>0</v>
      </c>
      <c r="BI453" s="58"/>
      <c r="BJ453" s="58"/>
      <c r="BK453" s="58">
        <v>0</v>
      </c>
      <c r="BL453" s="58">
        <v>0</v>
      </c>
      <c r="BM453" s="59"/>
      <c r="BN453" s="59">
        <v>42965</v>
      </c>
      <c r="BO453" s="4">
        <f t="shared" si="54"/>
        <v>42913</v>
      </c>
      <c r="BP453" s="59">
        <v>42965</v>
      </c>
      <c r="BQ453" s="56">
        <f t="shared" si="55"/>
        <v>142</v>
      </c>
      <c r="BR453" s="58"/>
      <c r="BS453" s="3"/>
      <c r="BT453" s="58"/>
      <c r="BU453" s="58"/>
      <c r="BV453" s="33" t="s">
        <v>867</v>
      </c>
      <c r="BX453" s="23"/>
      <c r="BY453" s="16"/>
    </row>
    <row r="454" spans="1:77" s="2" customFormat="1" x14ac:dyDescent="0.15">
      <c r="A454" s="14">
        <v>494</v>
      </c>
      <c r="B454" s="35">
        <v>3112</v>
      </c>
      <c r="C454" s="37">
        <v>20866676</v>
      </c>
      <c r="D454" s="38">
        <v>42823</v>
      </c>
      <c r="E454" s="41">
        <v>3</v>
      </c>
      <c r="F454" s="58"/>
      <c r="G454" s="58"/>
      <c r="H454" s="58"/>
      <c r="I454" s="58"/>
      <c r="J454" s="59"/>
      <c r="K454" s="58"/>
      <c r="L454" s="2">
        <v>2</v>
      </c>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40">
        <v>248</v>
      </c>
      <c r="BB454" s="2">
        <v>1</v>
      </c>
      <c r="BC454" s="58">
        <v>0</v>
      </c>
      <c r="BD454" s="58"/>
      <c r="BE454" s="58"/>
      <c r="BF454" s="58"/>
      <c r="BG454" s="58"/>
      <c r="BH454" s="58">
        <v>0</v>
      </c>
      <c r="BI454" s="58"/>
      <c r="BJ454" s="58"/>
      <c r="BK454" s="58">
        <v>0</v>
      </c>
      <c r="BL454" s="58">
        <v>0</v>
      </c>
      <c r="BM454" s="59"/>
      <c r="BN454" s="59">
        <v>42965</v>
      </c>
      <c r="BO454" s="4">
        <f t="shared" si="54"/>
        <v>42913</v>
      </c>
      <c r="BP454" s="59">
        <v>42965</v>
      </c>
      <c r="BQ454" s="56">
        <f t="shared" si="55"/>
        <v>142</v>
      </c>
      <c r="BR454" s="58"/>
      <c r="BS454" s="3"/>
      <c r="BT454" s="58"/>
      <c r="BU454" s="58"/>
      <c r="BV454" s="33" t="s">
        <v>867</v>
      </c>
      <c r="BX454" s="18"/>
      <c r="BY454" s="21"/>
    </row>
    <row r="455" spans="1:77" s="2" customFormat="1" x14ac:dyDescent="0.15">
      <c r="A455" s="14">
        <v>495</v>
      </c>
      <c r="B455" s="35">
        <v>452</v>
      </c>
      <c r="C455" s="37">
        <v>11255589</v>
      </c>
      <c r="D455" s="38">
        <v>42587</v>
      </c>
      <c r="E455" s="39">
        <v>4</v>
      </c>
      <c r="F455" s="58"/>
      <c r="G455" s="58"/>
      <c r="H455" s="58"/>
      <c r="I455" s="58"/>
      <c r="J455" s="59"/>
      <c r="K455" s="58"/>
      <c r="L455" s="2">
        <v>2</v>
      </c>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40" t="s">
        <v>864</v>
      </c>
      <c r="BB455" s="2">
        <v>1</v>
      </c>
      <c r="BC455" s="58">
        <v>0</v>
      </c>
      <c r="BD455" s="58"/>
      <c r="BE455" s="58"/>
      <c r="BF455" s="58"/>
      <c r="BG455" s="58"/>
      <c r="BH455" s="58">
        <v>0</v>
      </c>
      <c r="BI455" s="58"/>
      <c r="BJ455" s="58"/>
      <c r="BK455" s="58">
        <v>0</v>
      </c>
      <c r="BL455" s="58">
        <v>0</v>
      </c>
      <c r="BM455" s="59"/>
      <c r="BN455" s="59">
        <v>42965</v>
      </c>
      <c r="BO455" s="4">
        <f t="shared" si="54"/>
        <v>42677</v>
      </c>
      <c r="BP455" s="59">
        <v>42965</v>
      </c>
      <c r="BQ455" s="56">
        <f t="shared" si="55"/>
        <v>378</v>
      </c>
      <c r="BR455" s="58"/>
      <c r="BS455" s="3"/>
      <c r="BT455" s="58"/>
      <c r="BU455" s="58"/>
      <c r="BV455" s="33" t="s">
        <v>867</v>
      </c>
      <c r="BX455" s="18"/>
      <c r="BY455" s="21"/>
    </row>
    <row r="456" spans="1:77" s="2" customFormat="1" x14ac:dyDescent="0.15">
      <c r="A456" s="14">
        <v>496</v>
      </c>
      <c r="B456" s="35">
        <v>453</v>
      </c>
      <c r="C456" s="37">
        <v>21656392</v>
      </c>
      <c r="D456" s="38">
        <v>42635</v>
      </c>
      <c r="E456" s="39">
        <v>4</v>
      </c>
      <c r="F456" s="58"/>
      <c r="G456" s="58"/>
      <c r="H456" s="58"/>
      <c r="I456" s="58"/>
      <c r="J456" s="59"/>
      <c r="K456" s="58"/>
      <c r="L456" s="2">
        <v>2</v>
      </c>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40" t="s">
        <v>861</v>
      </c>
      <c r="BB456" s="2">
        <v>1</v>
      </c>
      <c r="BC456" s="58">
        <v>0</v>
      </c>
      <c r="BD456" s="58"/>
      <c r="BE456" s="58"/>
      <c r="BF456" s="58"/>
      <c r="BG456" s="58"/>
      <c r="BH456" s="58">
        <v>0</v>
      </c>
      <c r="BI456" s="58"/>
      <c r="BJ456" s="58"/>
      <c r="BK456" s="58">
        <v>0</v>
      </c>
      <c r="BL456" s="58">
        <v>0</v>
      </c>
      <c r="BM456" s="59"/>
      <c r="BN456" s="59">
        <v>42965</v>
      </c>
      <c r="BO456" s="4">
        <f t="shared" si="54"/>
        <v>42725</v>
      </c>
      <c r="BP456" s="59">
        <v>42965</v>
      </c>
      <c r="BQ456" s="56">
        <f t="shared" si="55"/>
        <v>330</v>
      </c>
      <c r="BR456" s="58"/>
      <c r="BS456" s="3"/>
      <c r="BT456" s="58"/>
      <c r="BU456" s="58"/>
      <c r="BV456" s="33" t="s">
        <v>867</v>
      </c>
      <c r="BX456" s="18"/>
      <c r="BY456" s="21"/>
    </row>
    <row r="457" spans="1:77" s="2" customFormat="1" x14ac:dyDescent="0.15">
      <c r="A457" s="14">
        <v>497</v>
      </c>
      <c r="B457" s="35">
        <v>454</v>
      </c>
      <c r="C457" s="37">
        <v>100352128</v>
      </c>
      <c r="D457" s="38">
        <v>42745</v>
      </c>
      <c r="E457" s="39">
        <v>4</v>
      </c>
      <c r="F457" s="58"/>
      <c r="G457" s="58"/>
      <c r="H457" s="58"/>
      <c r="I457" s="58"/>
      <c r="J457" s="59"/>
      <c r="K457" s="58"/>
      <c r="L457" s="2">
        <v>2</v>
      </c>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40" t="s">
        <v>865</v>
      </c>
      <c r="BB457" s="2">
        <v>1</v>
      </c>
      <c r="BC457" s="58">
        <v>0</v>
      </c>
      <c r="BD457" s="58"/>
      <c r="BE457" s="58"/>
      <c r="BF457" s="58"/>
      <c r="BG457" s="58"/>
      <c r="BH457" s="58">
        <v>0</v>
      </c>
      <c r="BI457" s="58"/>
      <c r="BJ457" s="58"/>
      <c r="BK457" s="58">
        <v>0</v>
      </c>
      <c r="BL457" s="58">
        <v>0</v>
      </c>
      <c r="BM457" s="59"/>
      <c r="BN457" s="59">
        <v>42965</v>
      </c>
      <c r="BO457" s="4">
        <f t="shared" si="54"/>
        <v>42835</v>
      </c>
      <c r="BP457" s="59">
        <v>42965</v>
      </c>
      <c r="BQ457" s="56">
        <f t="shared" si="55"/>
        <v>220</v>
      </c>
      <c r="BR457" s="58"/>
      <c r="BS457" s="3"/>
      <c r="BT457" s="58"/>
      <c r="BU457" s="58"/>
      <c r="BV457" s="33" t="s">
        <v>867</v>
      </c>
      <c r="BX457" s="18"/>
      <c r="BY457" s="21"/>
    </row>
    <row r="458" spans="1:77" s="2" customFormat="1" x14ac:dyDescent="0.15">
      <c r="B458" s="2">
        <v>102</v>
      </c>
      <c r="C458" s="2">
        <v>100098041</v>
      </c>
      <c r="D458" s="4">
        <v>42452</v>
      </c>
      <c r="E458" s="2">
        <v>1</v>
      </c>
      <c r="F458" s="4">
        <v>19770</v>
      </c>
      <c r="H458" s="2">
        <v>1</v>
      </c>
      <c r="J458" s="4"/>
      <c r="BM458" s="4"/>
      <c r="BO458" s="4">
        <f t="shared" si="54"/>
        <v>42542</v>
      </c>
      <c r="BP458" s="4">
        <f t="shared" ref="BP458:BP479" si="56">(D458+90)</f>
        <v>42542</v>
      </c>
      <c r="BQ458" s="3">
        <f t="shared" si="55"/>
        <v>90</v>
      </c>
      <c r="BS458" s="3"/>
      <c r="BV458" s="2" t="s">
        <v>643</v>
      </c>
      <c r="BX458" s="23"/>
      <c r="BY458" s="16"/>
    </row>
    <row r="459" spans="1:77" s="2" customFormat="1" x14ac:dyDescent="0.15">
      <c r="B459" s="2">
        <v>104</v>
      </c>
      <c r="C459" s="2">
        <v>32940407</v>
      </c>
      <c r="D459" s="4">
        <v>42455</v>
      </c>
      <c r="E459" s="2">
        <v>1</v>
      </c>
      <c r="F459" s="4">
        <v>28646</v>
      </c>
      <c r="H459" s="2">
        <v>1</v>
      </c>
      <c r="I459" s="2">
        <v>0</v>
      </c>
      <c r="J459" s="4">
        <v>37622</v>
      </c>
      <c r="L459" s="2">
        <v>1</v>
      </c>
      <c r="M459" s="2">
        <v>1</v>
      </c>
      <c r="N459" s="2">
        <v>0</v>
      </c>
      <c r="O459" s="2">
        <v>0</v>
      </c>
      <c r="P459" s="2">
        <v>0</v>
      </c>
      <c r="Q459" s="2">
        <v>0</v>
      </c>
      <c r="T459" s="2">
        <v>0</v>
      </c>
      <c r="U459" s="2">
        <v>1</v>
      </c>
      <c r="W459" s="2">
        <v>0</v>
      </c>
      <c r="X459" s="2">
        <v>0</v>
      </c>
      <c r="Y459" s="2">
        <v>0</v>
      </c>
      <c r="Z459" s="2">
        <v>1</v>
      </c>
      <c r="AA459" s="2">
        <v>0</v>
      </c>
      <c r="AB459" s="2">
        <v>0</v>
      </c>
      <c r="AC459" s="2">
        <v>0</v>
      </c>
      <c r="AD459" s="2">
        <v>0</v>
      </c>
      <c r="AE459" s="2">
        <v>0</v>
      </c>
      <c r="AF459" s="2">
        <v>0</v>
      </c>
      <c r="AG459" s="2">
        <v>0</v>
      </c>
      <c r="AH459" s="2">
        <v>0</v>
      </c>
      <c r="AI459" s="2">
        <v>0</v>
      </c>
      <c r="AJ459" s="2">
        <v>0</v>
      </c>
      <c r="AK459" s="2">
        <v>0</v>
      </c>
      <c r="AL459" s="2">
        <v>0</v>
      </c>
      <c r="AM459" s="2">
        <v>0</v>
      </c>
      <c r="AN459" s="2">
        <v>0</v>
      </c>
      <c r="AO459" s="2">
        <v>0</v>
      </c>
      <c r="AP459" s="2">
        <v>0</v>
      </c>
      <c r="AQ459" s="2">
        <v>0</v>
      </c>
      <c r="AR459" s="2">
        <v>0</v>
      </c>
      <c r="AS459" s="2">
        <v>0</v>
      </c>
      <c r="AT459" s="2">
        <v>13.6</v>
      </c>
      <c r="AU459" s="2">
        <v>5500</v>
      </c>
      <c r="AV459" s="2">
        <v>60.5</v>
      </c>
      <c r="AX459" s="2">
        <v>4.4000000000000004</v>
      </c>
      <c r="AY459" s="2">
        <v>0.5</v>
      </c>
      <c r="BM459" s="4"/>
      <c r="BO459" s="4">
        <f t="shared" si="54"/>
        <v>42545</v>
      </c>
      <c r="BP459" s="4">
        <f t="shared" si="56"/>
        <v>42545</v>
      </c>
      <c r="BQ459" s="3">
        <f t="shared" si="55"/>
        <v>90</v>
      </c>
      <c r="BS459" s="3"/>
      <c r="BX459" s="23"/>
      <c r="BY459" s="16"/>
    </row>
    <row r="460" spans="1:77" s="2" customFormat="1" x14ac:dyDescent="0.15">
      <c r="B460" s="2">
        <v>114</v>
      </c>
      <c r="C460" s="2">
        <v>100591905</v>
      </c>
      <c r="D460" s="4">
        <v>42489</v>
      </c>
      <c r="E460" s="2">
        <v>1</v>
      </c>
      <c r="F460" s="4">
        <v>28901</v>
      </c>
      <c r="G460" s="2">
        <f>(D460-F460)/365</f>
        <v>37.227397260273975</v>
      </c>
      <c r="H460" s="2">
        <v>0</v>
      </c>
      <c r="I460" s="2">
        <v>1</v>
      </c>
      <c r="J460" s="4">
        <v>40544</v>
      </c>
      <c r="K460" s="2">
        <f>(D460-J460)/365</f>
        <v>5.3287671232876717</v>
      </c>
      <c r="L460" s="2">
        <v>1</v>
      </c>
      <c r="M460" s="2">
        <v>3</v>
      </c>
      <c r="AC460" s="2">
        <v>0</v>
      </c>
      <c r="AD460" s="2">
        <v>0</v>
      </c>
      <c r="AE460" s="2">
        <v>1</v>
      </c>
      <c r="AF460" s="2">
        <v>0</v>
      </c>
      <c r="AG460" s="2">
        <v>0</v>
      </c>
      <c r="AH460" s="2">
        <v>0</v>
      </c>
      <c r="AI460" s="2">
        <v>0</v>
      </c>
      <c r="AJ460" s="2">
        <v>0</v>
      </c>
      <c r="AK460" s="2">
        <v>1</v>
      </c>
      <c r="AL460" s="2">
        <v>0</v>
      </c>
      <c r="AM460" s="2">
        <v>0</v>
      </c>
      <c r="AN460" s="2">
        <v>0</v>
      </c>
      <c r="AO460" s="2">
        <v>0</v>
      </c>
      <c r="AP460" s="2">
        <v>0</v>
      </c>
      <c r="AS460" s="2">
        <v>0</v>
      </c>
      <c r="BC460" s="2">
        <v>1</v>
      </c>
      <c r="BD460" s="2">
        <v>1</v>
      </c>
      <c r="BE460" s="2">
        <v>0</v>
      </c>
      <c r="BF460" s="2">
        <v>0</v>
      </c>
      <c r="BG460" s="2">
        <v>0</v>
      </c>
      <c r="BH460" s="2">
        <v>0</v>
      </c>
      <c r="BM460" s="4"/>
      <c r="BO460" s="4">
        <f t="shared" si="54"/>
        <v>42579</v>
      </c>
      <c r="BP460" s="4">
        <f t="shared" si="56"/>
        <v>42579</v>
      </c>
      <c r="BQ460" s="3">
        <f t="shared" si="55"/>
        <v>90</v>
      </c>
      <c r="BS460" s="3"/>
      <c r="BT460" s="2">
        <v>0</v>
      </c>
      <c r="BV460" s="2" t="s">
        <v>66</v>
      </c>
      <c r="BX460" s="18"/>
      <c r="BY460" s="21"/>
    </row>
    <row r="461" spans="1:77" s="2" customFormat="1" x14ac:dyDescent="0.15">
      <c r="B461" s="2">
        <v>125</v>
      </c>
      <c r="C461" s="5">
        <v>21831232</v>
      </c>
      <c r="D461" s="4">
        <v>42558</v>
      </c>
      <c r="E461" s="2">
        <v>1</v>
      </c>
      <c r="H461" s="2">
        <v>1</v>
      </c>
      <c r="J461" s="4">
        <v>2001</v>
      </c>
      <c r="L461" s="2">
        <v>1</v>
      </c>
      <c r="M461" s="2">
        <v>4</v>
      </c>
      <c r="U461" s="2">
        <v>2</v>
      </c>
      <c r="AC461" s="2">
        <v>1</v>
      </c>
      <c r="AD461" s="2">
        <v>0</v>
      </c>
      <c r="AE461" s="2">
        <v>1</v>
      </c>
      <c r="AF461" s="2">
        <v>0</v>
      </c>
      <c r="AG461" s="2">
        <v>0</v>
      </c>
      <c r="AH461" s="2">
        <v>0</v>
      </c>
      <c r="AI461" s="2">
        <v>0</v>
      </c>
      <c r="AJ461" s="2">
        <v>0</v>
      </c>
      <c r="AK461" s="2">
        <v>0</v>
      </c>
      <c r="AL461" s="2">
        <v>0</v>
      </c>
      <c r="AM461" s="2">
        <v>0</v>
      </c>
      <c r="AN461" s="2">
        <v>1</v>
      </c>
      <c r="AO461" s="2">
        <v>0</v>
      </c>
      <c r="AP461" s="2">
        <v>0</v>
      </c>
      <c r="AS461" s="2">
        <v>1</v>
      </c>
      <c r="AY461" s="2">
        <v>1.8</v>
      </c>
      <c r="BC461" s="2">
        <v>1</v>
      </c>
      <c r="BD461" s="2">
        <v>0</v>
      </c>
      <c r="BE461" s="2">
        <v>0</v>
      </c>
      <c r="BF461" s="2">
        <v>0</v>
      </c>
      <c r="BG461" s="2">
        <v>0</v>
      </c>
      <c r="BH461" s="2">
        <v>0</v>
      </c>
      <c r="BM461" s="4"/>
      <c r="BO461" s="4">
        <f t="shared" si="54"/>
        <v>42648</v>
      </c>
      <c r="BP461" s="4">
        <f t="shared" si="56"/>
        <v>42648</v>
      </c>
      <c r="BQ461" s="3">
        <f t="shared" si="55"/>
        <v>90</v>
      </c>
      <c r="BS461" s="3"/>
      <c r="BT461" s="2">
        <v>0</v>
      </c>
      <c r="BV461" s="2" t="s">
        <v>72</v>
      </c>
      <c r="BX461" s="23"/>
      <c r="BY461" s="16"/>
    </row>
    <row r="462" spans="1:77" s="2" customFormat="1" x14ac:dyDescent="0.15">
      <c r="B462" s="1">
        <v>134</v>
      </c>
      <c r="C462" s="5">
        <v>21397881</v>
      </c>
      <c r="D462" s="4">
        <v>42573</v>
      </c>
      <c r="E462" s="2">
        <v>1</v>
      </c>
      <c r="F462" s="4">
        <v>19808</v>
      </c>
      <c r="G462" s="2">
        <f>(D462-F462)/365</f>
        <v>62.369863013698627</v>
      </c>
      <c r="H462" s="2">
        <v>1</v>
      </c>
      <c r="I462" s="2">
        <v>0</v>
      </c>
      <c r="J462" s="4">
        <v>25934</v>
      </c>
      <c r="K462" s="2">
        <f>(D462-J462)/365</f>
        <v>45.586301369863016</v>
      </c>
      <c r="L462" s="2">
        <v>1</v>
      </c>
      <c r="M462" s="2">
        <v>3</v>
      </c>
      <c r="N462" s="2">
        <v>1</v>
      </c>
      <c r="O462" s="2">
        <v>0</v>
      </c>
      <c r="P462" s="2">
        <v>1</v>
      </c>
      <c r="Q462" s="2">
        <v>1</v>
      </c>
      <c r="T462" s="2">
        <v>1</v>
      </c>
      <c r="U462" s="2">
        <v>1</v>
      </c>
      <c r="V462" s="2" t="s">
        <v>79</v>
      </c>
      <c r="W462" s="2">
        <v>1</v>
      </c>
      <c r="X462" s="2">
        <v>6</v>
      </c>
      <c r="Y462" s="2">
        <v>0</v>
      </c>
      <c r="Z462" s="2">
        <v>1</v>
      </c>
      <c r="AA462" s="2">
        <v>1</v>
      </c>
      <c r="AB462" s="2">
        <v>1</v>
      </c>
      <c r="AC462" s="2">
        <v>0</v>
      </c>
      <c r="AD462" s="2">
        <v>0</v>
      </c>
      <c r="AE462" s="2">
        <v>0</v>
      </c>
      <c r="AF462" s="2">
        <v>1</v>
      </c>
      <c r="AG462" s="2">
        <v>0</v>
      </c>
      <c r="AH462" s="2">
        <v>0</v>
      </c>
      <c r="AI462" s="2">
        <v>0</v>
      </c>
      <c r="AJ462" s="2">
        <v>0</v>
      </c>
      <c r="AK462" s="2">
        <v>0</v>
      </c>
      <c r="AL462" s="2">
        <v>0</v>
      </c>
      <c r="AM462" s="2">
        <v>0</v>
      </c>
      <c r="AN462" s="2">
        <v>1</v>
      </c>
      <c r="AO462" s="2">
        <v>0</v>
      </c>
      <c r="AP462" s="2">
        <v>0</v>
      </c>
      <c r="AQ462" s="2">
        <v>0</v>
      </c>
      <c r="AR462" s="2">
        <v>0</v>
      </c>
      <c r="AS462" s="2">
        <v>0</v>
      </c>
      <c r="AT462" s="2">
        <v>10.1</v>
      </c>
      <c r="AU462" s="2">
        <v>14700</v>
      </c>
      <c r="AV462" s="2">
        <v>72.7</v>
      </c>
      <c r="AW462" s="2">
        <f>(AV462*AU462)/100</f>
        <v>10686.9</v>
      </c>
      <c r="AX462" s="2">
        <v>3.6</v>
      </c>
      <c r="AY462" s="2">
        <v>10</v>
      </c>
      <c r="AZ462" s="2">
        <v>65</v>
      </c>
      <c r="BC462" s="2">
        <v>0</v>
      </c>
      <c r="BD462" s="2">
        <v>1</v>
      </c>
      <c r="BE462" s="2">
        <v>0</v>
      </c>
      <c r="BF462" s="2">
        <v>0</v>
      </c>
      <c r="BG462" s="2">
        <v>0</v>
      </c>
      <c r="BH462" s="2">
        <v>0</v>
      </c>
      <c r="BK462" s="2">
        <v>0</v>
      </c>
      <c r="BM462" s="4"/>
      <c r="BO462" s="4">
        <f t="shared" si="54"/>
        <v>42663</v>
      </c>
      <c r="BP462" s="4">
        <f t="shared" si="56"/>
        <v>42663</v>
      </c>
      <c r="BQ462" s="3">
        <f t="shared" si="55"/>
        <v>90</v>
      </c>
      <c r="BS462" s="3"/>
      <c r="BT462" s="2">
        <v>0</v>
      </c>
      <c r="BV462" s="2" t="s">
        <v>80</v>
      </c>
      <c r="BX462" s="18"/>
      <c r="BY462" s="21"/>
    </row>
    <row r="463" spans="1:77" s="2" customFormat="1" x14ac:dyDescent="0.15">
      <c r="B463" s="1">
        <v>135</v>
      </c>
      <c r="C463" s="5">
        <v>34905484</v>
      </c>
      <c r="D463" s="4">
        <v>42574</v>
      </c>
      <c r="E463" s="2">
        <v>1</v>
      </c>
      <c r="F463" s="4">
        <v>28273</v>
      </c>
      <c r="G463" s="2">
        <f>(D463-F463)/365</f>
        <v>39.180821917808217</v>
      </c>
      <c r="H463" s="2">
        <v>1</v>
      </c>
      <c r="I463" s="2">
        <v>0</v>
      </c>
      <c r="J463" s="4"/>
      <c r="BM463" s="4"/>
      <c r="BO463" s="4">
        <f t="shared" si="54"/>
        <v>42664</v>
      </c>
      <c r="BP463" s="4">
        <f t="shared" si="56"/>
        <v>42664</v>
      </c>
      <c r="BQ463" s="3">
        <f t="shared" si="55"/>
        <v>90</v>
      </c>
      <c r="BS463" s="3"/>
      <c r="BT463" s="2">
        <v>0</v>
      </c>
      <c r="BV463" s="2" t="s">
        <v>81</v>
      </c>
      <c r="BX463" s="18"/>
      <c r="BY463" s="21"/>
    </row>
    <row r="464" spans="1:77" s="2" customFormat="1" x14ac:dyDescent="0.15">
      <c r="B464" s="1">
        <v>140</v>
      </c>
      <c r="C464" s="2">
        <v>23305355</v>
      </c>
      <c r="D464" s="4">
        <v>42588</v>
      </c>
      <c r="E464" s="2">
        <v>1</v>
      </c>
      <c r="J464" s="4"/>
      <c r="BM464" s="4"/>
      <c r="BO464" s="4">
        <f t="shared" si="54"/>
        <v>42678</v>
      </c>
      <c r="BP464" s="4">
        <f t="shared" si="56"/>
        <v>42678</v>
      </c>
      <c r="BQ464" s="3">
        <f t="shared" si="55"/>
        <v>90</v>
      </c>
      <c r="BS464" s="3"/>
      <c r="BT464" s="2">
        <v>0</v>
      </c>
      <c r="BX464" s="18"/>
      <c r="BY464" s="21"/>
    </row>
    <row r="465" spans="1:77" s="2" customFormat="1" x14ac:dyDescent="0.15">
      <c r="B465" s="1">
        <v>142</v>
      </c>
      <c r="C465" s="2">
        <v>34861547</v>
      </c>
      <c r="D465" s="4">
        <v>42591</v>
      </c>
      <c r="E465" s="2">
        <v>1</v>
      </c>
      <c r="F465" s="4">
        <v>26427</v>
      </c>
      <c r="G465" s="2">
        <f>(D465-F465)/365</f>
        <v>44.284931506849318</v>
      </c>
      <c r="H465" s="2">
        <v>0</v>
      </c>
      <c r="I465" s="2">
        <v>2</v>
      </c>
      <c r="J465" s="4">
        <v>39448</v>
      </c>
      <c r="K465" s="2">
        <f>(D465-J465)/365</f>
        <v>8.6109589041095891</v>
      </c>
      <c r="L465" s="2">
        <v>1</v>
      </c>
      <c r="M465" s="2">
        <v>3</v>
      </c>
      <c r="N465" s="2">
        <v>1</v>
      </c>
      <c r="O465" s="2">
        <v>1</v>
      </c>
      <c r="P465" s="2">
        <v>0</v>
      </c>
      <c r="Q465" s="2">
        <v>0</v>
      </c>
      <c r="T465" s="2">
        <v>1</v>
      </c>
      <c r="U465" s="2">
        <v>1</v>
      </c>
      <c r="V465" s="2" t="s">
        <v>87</v>
      </c>
      <c r="W465" s="2">
        <v>1</v>
      </c>
      <c r="X465" s="2">
        <v>14</v>
      </c>
      <c r="Y465" s="2">
        <v>0</v>
      </c>
      <c r="Z465" s="2">
        <v>1</v>
      </c>
      <c r="AA465" s="2">
        <v>1</v>
      </c>
      <c r="AB465" s="2">
        <v>0</v>
      </c>
      <c r="AC465" s="2">
        <v>0</v>
      </c>
      <c r="AD465" s="2">
        <v>0</v>
      </c>
      <c r="AE465" s="2">
        <v>0</v>
      </c>
      <c r="AF465" s="2">
        <v>0</v>
      </c>
      <c r="AG465" s="2">
        <v>0</v>
      </c>
      <c r="AH465" s="2">
        <v>1</v>
      </c>
      <c r="AI465" s="2">
        <v>0</v>
      </c>
      <c r="AJ465" s="2">
        <v>1</v>
      </c>
      <c r="AK465" s="2">
        <v>0</v>
      </c>
      <c r="AL465" s="2">
        <v>0</v>
      </c>
      <c r="AM465" s="2">
        <v>0</v>
      </c>
      <c r="AN465" s="2">
        <v>0</v>
      </c>
      <c r="AO465" s="2">
        <v>0</v>
      </c>
      <c r="AP465" s="2">
        <v>0</v>
      </c>
      <c r="AQ465" s="2">
        <v>0</v>
      </c>
      <c r="AR465" s="2">
        <v>0</v>
      </c>
      <c r="AS465" s="2">
        <v>0</v>
      </c>
      <c r="BM465" s="4"/>
      <c r="BO465" s="4">
        <f t="shared" si="54"/>
        <v>42681</v>
      </c>
      <c r="BP465" s="4">
        <f t="shared" si="56"/>
        <v>42681</v>
      </c>
      <c r="BQ465" s="3">
        <f t="shared" si="55"/>
        <v>90</v>
      </c>
      <c r="BS465" s="3"/>
      <c r="BT465" s="2">
        <v>0</v>
      </c>
      <c r="BV465" s="2" t="s">
        <v>88</v>
      </c>
      <c r="BX465" s="23"/>
      <c r="BY465" s="16"/>
    </row>
    <row r="466" spans="1:77" s="2" customFormat="1" x14ac:dyDescent="0.15">
      <c r="B466" s="1">
        <v>145</v>
      </c>
      <c r="C466" s="71">
        <v>34609962</v>
      </c>
      <c r="D466" s="4">
        <v>42610</v>
      </c>
      <c r="E466" s="2">
        <v>1</v>
      </c>
      <c r="F466" s="4">
        <v>22533</v>
      </c>
      <c r="G466" s="2">
        <f>(D466-F466)/365</f>
        <v>55.005479452054793</v>
      </c>
      <c r="H466" s="2">
        <v>1</v>
      </c>
      <c r="I466" s="2">
        <v>1</v>
      </c>
      <c r="J466" s="4"/>
      <c r="BM466" s="4"/>
      <c r="BO466" s="4">
        <f t="shared" si="54"/>
        <v>42700</v>
      </c>
      <c r="BP466" s="4">
        <f t="shared" si="56"/>
        <v>42700</v>
      </c>
      <c r="BQ466" s="3">
        <f t="shared" si="55"/>
        <v>90</v>
      </c>
      <c r="BS466" s="3"/>
      <c r="BT466" s="2">
        <v>0</v>
      </c>
      <c r="BV466" s="2" t="s">
        <v>91</v>
      </c>
      <c r="BX466" s="23"/>
      <c r="BY466" s="16"/>
    </row>
    <row r="467" spans="1:77" s="2" customFormat="1" x14ac:dyDescent="0.15">
      <c r="B467" s="1">
        <v>155</v>
      </c>
      <c r="C467" s="2">
        <v>23299574</v>
      </c>
      <c r="D467" s="4">
        <v>42647</v>
      </c>
      <c r="E467" s="2">
        <v>1</v>
      </c>
      <c r="F467" s="4">
        <v>28365</v>
      </c>
      <c r="G467" s="2">
        <f>(D467-F467)/365</f>
        <v>39.128767123287673</v>
      </c>
      <c r="H467" s="2">
        <v>0</v>
      </c>
      <c r="I467" s="2">
        <v>2</v>
      </c>
      <c r="J467" s="4">
        <v>33239</v>
      </c>
      <c r="K467" s="2">
        <f>(D467-J467)/365</f>
        <v>25.775342465753425</v>
      </c>
      <c r="L467" s="2">
        <v>1</v>
      </c>
      <c r="M467" s="2">
        <v>1</v>
      </c>
      <c r="N467" s="2">
        <v>1</v>
      </c>
      <c r="O467" s="2">
        <v>1</v>
      </c>
      <c r="P467" s="2">
        <v>1</v>
      </c>
      <c r="Q467" s="2">
        <v>0</v>
      </c>
      <c r="T467" s="2">
        <v>1</v>
      </c>
      <c r="U467" s="2">
        <v>1</v>
      </c>
      <c r="V467" s="2" t="s">
        <v>79</v>
      </c>
      <c r="W467" s="2">
        <v>1</v>
      </c>
      <c r="X467" s="2">
        <v>3</v>
      </c>
      <c r="Y467" s="2">
        <v>0</v>
      </c>
      <c r="Z467" s="2">
        <v>1</v>
      </c>
      <c r="AA467" s="2">
        <v>1</v>
      </c>
      <c r="AB467" s="2">
        <v>0</v>
      </c>
      <c r="AC467" s="2">
        <v>0</v>
      </c>
      <c r="AD467" s="2">
        <v>0</v>
      </c>
      <c r="AE467" s="2">
        <v>0</v>
      </c>
      <c r="AF467" s="2">
        <v>0</v>
      </c>
      <c r="AG467" s="2">
        <v>0</v>
      </c>
      <c r="AH467" s="2">
        <v>0</v>
      </c>
      <c r="AI467" s="2">
        <v>0</v>
      </c>
      <c r="AJ467" s="2">
        <v>0</v>
      </c>
      <c r="AK467" s="2">
        <v>1</v>
      </c>
      <c r="AL467" s="2">
        <v>0</v>
      </c>
      <c r="AM467" s="2">
        <v>0</v>
      </c>
      <c r="AN467" s="2">
        <v>0</v>
      </c>
      <c r="AO467" s="2">
        <v>0</v>
      </c>
      <c r="AP467" s="2">
        <v>0</v>
      </c>
      <c r="AQ467" s="2">
        <v>0</v>
      </c>
      <c r="AR467" s="2">
        <v>0</v>
      </c>
      <c r="AS467" s="2">
        <v>0</v>
      </c>
      <c r="AT467" s="2">
        <v>12.7</v>
      </c>
      <c r="AU467" s="2">
        <v>8400</v>
      </c>
      <c r="AV467" s="2">
        <v>61.7</v>
      </c>
      <c r="AW467" s="2">
        <f>(AV467*AU467)/100</f>
        <v>5182.8</v>
      </c>
      <c r="AX467" s="2">
        <v>5.4</v>
      </c>
      <c r="AY467" s="2">
        <v>0.6</v>
      </c>
      <c r="AZ467" s="2">
        <v>22</v>
      </c>
      <c r="BC467" s="2">
        <v>0</v>
      </c>
      <c r="BD467" s="2">
        <v>0</v>
      </c>
      <c r="BE467" s="2">
        <v>0</v>
      </c>
      <c r="BF467" s="2">
        <v>0</v>
      </c>
      <c r="BG467" s="2">
        <v>0</v>
      </c>
      <c r="BH467" s="2">
        <v>0</v>
      </c>
      <c r="BM467" s="4"/>
      <c r="BO467" s="4">
        <f t="shared" si="54"/>
        <v>42737</v>
      </c>
      <c r="BP467" s="4">
        <f t="shared" si="56"/>
        <v>42737</v>
      </c>
      <c r="BQ467" s="3">
        <f t="shared" si="55"/>
        <v>90</v>
      </c>
      <c r="BS467" s="3"/>
      <c r="BT467" s="2">
        <v>0</v>
      </c>
      <c r="BV467" s="2" t="s">
        <v>96</v>
      </c>
      <c r="BX467" s="23"/>
      <c r="BY467" s="16"/>
    </row>
    <row r="468" spans="1:77" s="2" customFormat="1" x14ac:dyDescent="0.15">
      <c r="B468" s="1">
        <v>157</v>
      </c>
      <c r="C468" s="2">
        <v>100609336</v>
      </c>
      <c r="D468" s="4">
        <v>42664</v>
      </c>
      <c r="E468" s="2">
        <v>1</v>
      </c>
      <c r="J468" s="4"/>
      <c r="BM468" s="4"/>
      <c r="BO468" s="4">
        <f t="shared" si="54"/>
        <v>42754</v>
      </c>
      <c r="BP468" s="4">
        <f t="shared" si="56"/>
        <v>42754</v>
      </c>
      <c r="BQ468" s="3">
        <f t="shared" si="55"/>
        <v>90</v>
      </c>
      <c r="BS468" s="3"/>
      <c r="BT468" s="2">
        <v>0</v>
      </c>
      <c r="BX468" s="23"/>
      <c r="BY468" s="16"/>
    </row>
    <row r="469" spans="1:77" s="2" customFormat="1" x14ac:dyDescent="0.15">
      <c r="B469" s="1">
        <v>162</v>
      </c>
      <c r="C469" s="60">
        <v>40113447</v>
      </c>
      <c r="D469" s="4">
        <v>42671</v>
      </c>
      <c r="E469" s="2">
        <v>1</v>
      </c>
      <c r="F469" s="4">
        <v>25516</v>
      </c>
      <c r="G469" s="2">
        <f>(D469-F469)/365</f>
        <v>47</v>
      </c>
      <c r="H469" s="2">
        <v>1</v>
      </c>
      <c r="I469" s="2">
        <v>0</v>
      </c>
      <c r="J469" s="4">
        <v>38718</v>
      </c>
      <c r="K469" s="2">
        <f>(D469-J469)/365</f>
        <v>10.830136986301369</v>
      </c>
      <c r="L469" s="2">
        <v>1</v>
      </c>
      <c r="M469" s="2">
        <v>2</v>
      </c>
      <c r="N469" s="2">
        <v>1</v>
      </c>
      <c r="O469" s="2">
        <v>0</v>
      </c>
      <c r="P469" s="2">
        <v>1</v>
      </c>
      <c r="Q469" s="2">
        <v>1</v>
      </c>
      <c r="T469" s="2">
        <v>1</v>
      </c>
      <c r="U469" s="2">
        <v>1</v>
      </c>
      <c r="V469" s="2" t="s">
        <v>58</v>
      </c>
      <c r="W469" s="2">
        <v>1</v>
      </c>
      <c r="X469" s="2">
        <v>5</v>
      </c>
      <c r="Y469" s="2">
        <v>0</v>
      </c>
      <c r="Z469" s="2">
        <v>1</v>
      </c>
      <c r="AA469" s="2">
        <v>0</v>
      </c>
      <c r="AB469" s="2">
        <v>1</v>
      </c>
      <c r="AC469" s="2">
        <v>0</v>
      </c>
      <c r="AD469" s="2">
        <v>0</v>
      </c>
      <c r="AE469" s="2">
        <v>1</v>
      </c>
      <c r="AF469" s="2">
        <v>0</v>
      </c>
      <c r="AG469" s="2">
        <v>0</v>
      </c>
      <c r="AH469" s="2">
        <v>0</v>
      </c>
      <c r="AI469" s="2">
        <v>0</v>
      </c>
      <c r="AJ469" s="2">
        <v>0</v>
      </c>
      <c r="AK469" s="2">
        <v>0</v>
      </c>
      <c r="AL469" s="2">
        <v>0</v>
      </c>
      <c r="AM469" s="2">
        <v>0</v>
      </c>
      <c r="AN469" s="2">
        <v>0</v>
      </c>
      <c r="AO469" s="2">
        <v>0</v>
      </c>
      <c r="AP469" s="2">
        <v>0</v>
      </c>
      <c r="AQ469" s="2">
        <v>0</v>
      </c>
      <c r="AR469" s="2">
        <v>0</v>
      </c>
      <c r="AS469" s="2">
        <v>0</v>
      </c>
      <c r="AT469" s="2">
        <v>14.7</v>
      </c>
      <c r="AU469" s="2">
        <v>171000</v>
      </c>
      <c r="AV469" s="2">
        <v>83.3</v>
      </c>
      <c r="AW469" s="2">
        <f>(AV469*AU469)/100</f>
        <v>142443</v>
      </c>
      <c r="AX469" s="2">
        <v>5</v>
      </c>
      <c r="AY469" s="2">
        <v>3.3</v>
      </c>
      <c r="AZ469" s="2">
        <v>15</v>
      </c>
      <c r="BC469" s="2">
        <v>0</v>
      </c>
      <c r="BD469" s="2">
        <v>0</v>
      </c>
      <c r="BE469" s="2">
        <v>0</v>
      </c>
      <c r="BF469" s="2">
        <v>0</v>
      </c>
      <c r="BG469" s="2">
        <v>0</v>
      </c>
      <c r="BH469" s="2">
        <v>0</v>
      </c>
      <c r="BM469" s="4"/>
      <c r="BO469" s="4">
        <f t="shared" si="54"/>
        <v>42761</v>
      </c>
      <c r="BP469" s="4">
        <f t="shared" si="56"/>
        <v>42761</v>
      </c>
      <c r="BQ469" s="3">
        <f t="shared" si="55"/>
        <v>90</v>
      </c>
      <c r="BS469" s="3"/>
      <c r="BT469" s="2">
        <v>0</v>
      </c>
      <c r="BV469" s="2" t="s">
        <v>102</v>
      </c>
      <c r="BX469" s="23"/>
      <c r="BY469" s="16"/>
    </row>
    <row r="470" spans="1:77" s="2" customFormat="1" x14ac:dyDescent="0.15">
      <c r="B470" s="1">
        <v>176</v>
      </c>
      <c r="C470" s="2">
        <v>100671247</v>
      </c>
      <c r="D470" s="4">
        <v>42739</v>
      </c>
      <c r="E470" s="2">
        <v>1</v>
      </c>
      <c r="F470" s="4">
        <v>12761</v>
      </c>
      <c r="H470" s="2">
        <v>1</v>
      </c>
      <c r="I470" s="2">
        <v>1</v>
      </c>
      <c r="J470" s="4"/>
      <c r="BM470" s="4"/>
      <c r="BO470" s="4">
        <f t="shared" si="54"/>
        <v>42829</v>
      </c>
      <c r="BP470" s="4">
        <f t="shared" si="56"/>
        <v>42829</v>
      </c>
      <c r="BQ470" s="3">
        <f t="shared" si="55"/>
        <v>90</v>
      </c>
      <c r="BS470" s="3"/>
      <c r="BV470" s="2" t="s">
        <v>658</v>
      </c>
      <c r="BX470" s="18"/>
      <c r="BY470" s="21"/>
    </row>
    <row r="471" spans="1:77" s="2" customFormat="1" x14ac:dyDescent="0.15">
      <c r="B471" s="2">
        <v>215</v>
      </c>
      <c r="C471" s="2">
        <v>26021170</v>
      </c>
      <c r="D471" s="4">
        <v>42626</v>
      </c>
      <c r="E471" s="2">
        <v>2</v>
      </c>
      <c r="F471" s="4">
        <v>28227</v>
      </c>
      <c r="H471" s="2">
        <v>1</v>
      </c>
      <c r="I471" s="2">
        <v>0</v>
      </c>
      <c r="J471" s="4">
        <v>35796</v>
      </c>
      <c r="L471" s="2">
        <v>1</v>
      </c>
      <c r="M471" s="2">
        <v>3</v>
      </c>
      <c r="N471" s="2">
        <v>0</v>
      </c>
      <c r="O471" s="2">
        <v>0</v>
      </c>
      <c r="P471" s="2">
        <v>0</v>
      </c>
      <c r="Q471" s="2">
        <v>0</v>
      </c>
      <c r="R471" s="2">
        <v>0</v>
      </c>
      <c r="T471" s="2">
        <v>0</v>
      </c>
      <c r="U471" s="2">
        <v>1</v>
      </c>
      <c r="V471" s="2" t="s">
        <v>123</v>
      </c>
      <c r="W471" s="2">
        <v>1</v>
      </c>
      <c r="X471" s="2">
        <v>1</v>
      </c>
      <c r="Y471" s="2">
        <v>1</v>
      </c>
      <c r="Z471" s="2">
        <v>1</v>
      </c>
      <c r="AA471" s="2">
        <v>1</v>
      </c>
      <c r="AB471" s="2">
        <v>1</v>
      </c>
      <c r="AC471" s="2">
        <v>0</v>
      </c>
      <c r="AD471" s="2">
        <v>0</v>
      </c>
      <c r="AE471" s="2">
        <v>0</v>
      </c>
      <c r="AF471" s="2">
        <v>0</v>
      </c>
      <c r="AG471" s="2">
        <v>0</v>
      </c>
      <c r="AH471" s="2">
        <v>0</v>
      </c>
      <c r="AI471" s="2">
        <v>0</v>
      </c>
      <c r="AJ471" s="2">
        <v>0</v>
      </c>
      <c r="AK471" s="2">
        <v>0</v>
      </c>
      <c r="AL471" s="2">
        <v>0</v>
      </c>
      <c r="AM471" s="2">
        <v>0</v>
      </c>
      <c r="AN471" s="2">
        <v>0</v>
      </c>
      <c r="AO471" s="2">
        <v>0</v>
      </c>
      <c r="AP471" s="2">
        <v>0</v>
      </c>
      <c r="AQ471" s="2">
        <v>0</v>
      </c>
      <c r="AR471" s="2">
        <v>0</v>
      </c>
      <c r="AS471" s="2">
        <v>0</v>
      </c>
      <c r="AT471" s="2">
        <v>7.9</v>
      </c>
      <c r="AU471" s="2">
        <v>12500</v>
      </c>
      <c r="AV471" s="2">
        <v>81.3</v>
      </c>
      <c r="AX471" s="2">
        <v>4.0999999999999996</v>
      </c>
      <c r="AY471" s="2">
        <v>0.5</v>
      </c>
      <c r="AZ471" s="2">
        <v>37</v>
      </c>
      <c r="BC471" s="2">
        <v>0</v>
      </c>
      <c r="BD471" s="2">
        <v>0</v>
      </c>
      <c r="BE471" s="2">
        <v>0</v>
      </c>
      <c r="BF471" s="2">
        <v>0</v>
      </c>
      <c r="BG471" s="2">
        <v>0</v>
      </c>
      <c r="BH471" s="2">
        <v>0</v>
      </c>
      <c r="BK471" s="2">
        <v>0</v>
      </c>
      <c r="BM471" s="4"/>
      <c r="BO471" s="4">
        <f t="shared" si="54"/>
        <v>42716</v>
      </c>
      <c r="BP471" s="4">
        <f t="shared" si="56"/>
        <v>42716</v>
      </c>
      <c r="BQ471" s="3">
        <f t="shared" si="55"/>
        <v>90</v>
      </c>
      <c r="BS471" s="3"/>
      <c r="BV471" s="2" t="s">
        <v>669</v>
      </c>
      <c r="BX471" s="23"/>
      <c r="BY471" s="16"/>
    </row>
    <row r="472" spans="1:77" s="2" customFormat="1" x14ac:dyDescent="0.15">
      <c r="B472" s="1">
        <v>311</v>
      </c>
      <c r="C472" s="5">
        <v>40034584</v>
      </c>
      <c r="D472" s="4">
        <v>42476</v>
      </c>
      <c r="E472" s="2">
        <v>3</v>
      </c>
      <c r="F472" s="4">
        <v>28828</v>
      </c>
      <c r="H472" s="2">
        <v>1</v>
      </c>
      <c r="I472" s="2">
        <v>1</v>
      </c>
      <c r="J472" s="4">
        <v>42095</v>
      </c>
      <c r="L472" s="2">
        <v>2</v>
      </c>
      <c r="S472" s="2">
        <v>3</v>
      </c>
      <c r="T472" s="2">
        <v>0</v>
      </c>
      <c r="U472" s="2">
        <v>3</v>
      </c>
      <c r="V472" s="2" t="s">
        <v>501</v>
      </c>
      <c r="W472" s="2">
        <v>1</v>
      </c>
      <c r="X472" s="2">
        <v>9</v>
      </c>
      <c r="Y472" s="2">
        <v>0</v>
      </c>
      <c r="Z472" s="2">
        <v>1</v>
      </c>
      <c r="AA472" s="2">
        <v>1</v>
      </c>
      <c r="AB472" s="2">
        <v>1</v>
      </c>
      <c r="AC472" s="2">
        <v>0</v>
      </c>
      <c r="AD472" s="2">
        <v>0</v>
      </c>
      <c r="AE472" s="2">
        <v>1</v>
      </c>
      <c r="AF472" s="2">
        <v>0</v>
      </c>
      <c r="AG472" s="2">
        <v>0</v>
      </c>
      <c r="AH472" s="2">
        <v>0</v>
      </c>
      <c r="AI472" s="2">
        <v>0</v>
      </c>
      <c r="AJ472" s="2">
        <v>0</v>
      </c>
      <c r="AK472" s="2">
        <v>0</v>
      </c>
      <c r="AL472" s="2">
        <v>0</v>
      </c>
      <c r="AM472" s="2">
        <v>0</v>
      </c>
      <c r="AN472" s="2">
        <v>0</v>
      </c>
      <c r="AO472" s="2">
        <v>0</v>
      </c>
      <c r="AP472" s="2">
        <v>0</v>
      </c>
      <c r="AQ472" s="2">
        <v>0</v>
      </c>
      <c r="AR472" s="2">
        <v>0</v>
      </c>
      <c r="AS472" s="2">
        <v>0</v>
      </c>
      <c r="BM472" s="4"/>
      <c r="BO472" s="4">
        <f t="shared" si="54"/>
        <v>42566</v>
      </c>
      <c r="BP472" s="4">
        <f t="shared" si="56"/>
        <v>42566</v>
      </c>
      <c r="BQ472" s="3">
        <f t="shared" si="55"/>
        <v>90</v>
      </c>
      <c r="BS472" s="3"/>
      <c r="BV472" s="2" t="s">
        <v>96</v>
      </c>
      <c r="BX472" s="18"/>
      <c r="BY472" s="21"/>
    </row>
    <row r="473" spans="1:77" s="2" customFormat="1" x14ac:dyDescent="0.15">
      <c r="B473" s="2">
        <v>336</v>
      </c>
      <c r="C473" s="5">
        <v>100573347</v>
      </c>
      <c r="D473" s="4">
        <v>42560</v>
      </c>
      <c r="E473" s="2">
        <v>3</v>
      </c>
      <c r="F473" s="4">
        <v>27721</v>
      </c>
      <c r="G473" s="2">
        <f>(D473-F473)/365</f>
        <v>40.654794520547945</v>
      </c>
      <c r="H473" s="2">
        <v>0</v>
      </c>
      <c r="I473" s="2">
        <v>1</v>
      </c>
      <c r="J473" s="4">
        <v>42278</v>
      </c>
      <c r="K473" s="2">
        <f>(D473-J473)/365</f>
        <v>0.77260273972602744</v>
      </c>
      <c r="L473" s="2">
        <v>2</v>
      </c>
      <c r="S473" s="2">
        <v>2</v>
      </c>
      <c r="T473" s="2">
        <v>0</v>
      </c>
      <c r="W473" s="2">
        <v>1</v>
      </c>
      <c r="X473" s="2">
        <v>4</v>
      </c>
      <c r="AC473" s="2">
        <v>0</v>
      </c>
      <c r="AD473" s="2">
        <v>0</v>
      </c>
      <c r="AE473" s="2">
        <v>1</v>
      </c>
      <c r="AF473" s="2">
        <v>0</v>
      </c>
      <c r="AG473" s="2">
        <v>0</v>
      </c>
      <c r="AH473" s="2">
        <v>1</v>
      </c>
      <c r="AI473" s="2">
        <v>0</v>
      </c>
      <c r="AJ473" s="2">
        <v>1</v>
      </c>
      <c r="AK473" s="2">
        <v>0</v>
      </c>
      <c r="AL473" s="2">
        <v>0</v>
      </c>
      <c r="AM473" s="2">
        <v>0</v>
      </c>
      <c r="AN473" s="2">
        <v>0</v>
      </c>
      <c r="AO473" s="2">
        <v>0</v>
      </c>
      <c r="AP473" s="2">
        <v>0</v>
      </c>
      <c r="AQ473" s="2">
        <v>0</v>
      </c>
      <c r="AR473" s="2">
        <v>0</v>
      </c>
      <c r="AS473" s="2">
        <v>0</v>
      </c>
      <c r="BM473" s="4"/>
      <c r="BO473" s="4">
        <f t="shared" si="54"/>
        <v>42650</v>
      </c>
      <c r="BP473" s="4">
        <f t="shared" si="56"/>
        <v>42650</v>
      </c>
      <c r="BQ473" s="3">
        <f t="shared" si="55"/>
        <v>90</v>
      </c>
      <c r="BS473" s="3"/>
      <c r="BT473" s="2">
        <v>0</v>
      </c>
      <c r="BV473" s="2" t="s">
        <v>81</v>
      </c>
      <c r="BX473" s="18"/>
      <c r="BY473" s="21"/>
    </row>
    <row r="474" spans="1:77" s="2" customFormat="1" x14ac:dyDescent="0.15">
      <c r="B474" s="2">
        <v>353</v>
      </c>
      <c r="C474" s="2">
        <v>26411087</v>
      </c>
      <c r="D474" s="4">
        <v>42590</v>
      </c>
      <c r="E474" s="2">
        <v>3</v>
      </c>
      <c r="F474" s="4">
        <v>35077</v>
      </c>
      <c r="H474" s="2">
        <v>0</v>
      </c>
      <c r="I474" s="2">
        <v>0</v>
      </c>
      <c r="J474" s="4"/>
      <c r="BM474" s="4"/>
      <c r="BO474" s="4">
        <f t="shared" si="54"/>
        <v>42680</v>
      </c>
      <c r="BP474" s="4">
        <f t="shared" si="56"/>
        <v>42680</v>
      </c>
      <c r="BQ474" s="3">
        <f t="shared" si="55"/>
        <v>90</v>
      </c>
      <c r="BS474" s="3"/>
      <c r="BV474" s="2" t="s">
        <v>500</v>
      </c>
      <c r="BX474" s="18"/>
      <c r="BY474" s="21"/>
    </row>
    <row r="475" spans="1:77" s="2" customFormat="1" x14ac:dyDescent="0.15">
      <c r="B475" s="2">
        <v>356</v>
      </c>
      <c r="C475" s="72" t="s">
        <v>642</v>
      </c>
      <c r="D475" s="4">
        <v>42607</v>
      </c>
      <c r="E475" s="2">
        <v>3</v>
      </c>
      <c r="F475" s="4">
        <v>35705</v>
      </c>
      <c r="H475" s="2">
        <v>1</v>
      </c>
      <c r="I475" s="2">
        <v>0</v>
      </c>
      <c r="J475" s="4"/>
      <c r="W475" s="2">
        <v>1</v>
      </c>
      <c r="X475" s="2">
        <v>24</v>
      </c>
      <c r="BM475" s="4"/>
      <c r="BO475" s="4">
        <f t="shared" si="54"/>
        <v>42697</v>
      </c>
      <c r="BP475" s="4">
        <f t="shared" si="56"/>
        <v>42697</v>
      </c>
      <c r="BQ475" s="3">
        <f t="shared" si="55"/>
        <v>90</v>
      </c>
      <c r="BS475" s="3"/>
      <c r="BV475" s="2" t="s">
        <v>691</v>
      </c>
      <c r="BX475" s="23"/>
      <c r="BY475" s="16"/>
    </row>
    <row r="476" spans="1:77" s="2" customFormat="1" x14ac:dyDescent="0.15">
      <c r="B476" s="2">
        <v>361</v>
      </c>
      <c r="C476" s="2">
        <v>100482414</v>
      </c>
      <c r="D476" s="4">
        <v>42612</v>
      </c>
      <c r="E476" s="2">
        <v>3</v>
      </c>
      <c r="F476" s="4">
        <v>34936</v>
      </c>
      <c r="G476" s="2">
        <f>(D476-F476)/365</f>
        <v>21.030136986301368</v>
      </c>
      <c r="H476" s="2">
        <v>0</v>
      </c>
      <c r="I476" s="2">
        <v>0</v>
      </c>
      <c r="J476" s="4"/>
      <c r="BM476" s="4"/>
      <c r="BO476" s="4">
        <f t="shared" si="54"/>
        <v>42702</v>
      </c>
      <c r="BP476" s="4">
        <f t="shared" si="56"/>
        <v>42702</v>
      </c>
      <c r="BQ476" s="3">
        <f t="shared" si="55"/>
        <v>90</v>
      </c>
      <c r="BS476" s="3"/>
      <c r="BT476" s="2">
        <v>0</v>
      </c>
      <c r="BV476" s="2" t="s">
        <v>124</v>
      </c>
      <c r="BX476" s="23"/>
      <c r="BY476" s="16"/>
    </row>
    <row r="477" spans="1:77" s="2" customFormat="1" x14ac:dyDescent="0.15">
      <c r="B477" s="2">
        <v>365</v>
      </c>
      <c r="C477" s="2">
        <v>100571663</v>
      </c>
      <c r="D477" s="4">
        <v>42628</v>
      </c>
      <c r="E477" s="2">
        <v>3</v>
      </c>
      <c r="F477" s="4">
        <v>32174</v>
      </c>
      <c r="G477" s="2">
        <f>(D477-F477)/365</f>
        <v>28.641095890410959</v>
      </c>
      <c r="H477" s="2">
        <v>1</v>
      </c>
      <c r="I477" s="2">
        <v>0</v>
      </c>
      <c r="J477" s="4">
        <v>41640</v>
      </c>
      <c r="K477" s="2">
        <f>(D477-J477)/365</f>
        <v>2.7068493150684931</v>
      </c>
      <c r="L477" s="2">
        <v>2</v>
      </c>
      <c r="S477" s="2">
        <v>3</v>
      </c>
      <c r="T477" s="2">
        <v>0</v>
      </c>
      <c r="U477" s="2">
        <v>1</v>
      </c>
      <c r="V477" s="2" t="s">
        <v>75</v>
      </c>
      <c r="W477" s="2">
        <v>1</v>
      </c>
      <c r="X477" s="2">
        <v>10</v>
      </c>
      <c r="Y477" s="2">
        <v>1</v>
      </c>
      <c r="Z477" s="2">
        <v>1</v>
      </c>
      <c r="AA477" s="2">
        <v>1</v>
      </c>
      <c r="AB477" s="2">
        <v>1</v>
      </c>
      <c r="AC477" s="2">
        <v>1</v>
      </c>
      <c r="AD477" s="2">
        <v>0</v>
      </c>
      <c r="AE477" s="2">
        <v>1</v>
      </c>
      <c r="AF477" s="2">
        <v>0</v>
      </c>
      <c r="AG477" s="2">
        <v>0</v>
      </c>
      <c r="AH477" s="2">
        <v>0</v>
      </c>
      <c r="AI477" s="2">
        <v>1</v>
      </c>
      <c r="AJ477" s="2">
        <v>1</v>
      </c>
      <c r="AK477" s="2">
        <v>0</v>
      </c>
      <c r="AL477" s="2">
        <v>0</v>
      </c>
      <c r="AM477" s="2">
        <v>0</v>
      </c>
      <c r="AN477" s="2">
        <v>0</v>
      </c>
      <c r="AO477" s="2">
        <v>0</v>
      </c>
      <c r="AP477" s="2">
        <v>0</v>
      </c>
      <c r="AQ477" s="2">
        <v>0</v>
      </c>
      <c r="AR477" s="2">
        <v>0</v>
      </c>
      <c r="AS477" s="2">
        <v>0</v>
      </c>
      <c r="AT477" s="2">
        <v>9.5</v>
      </c>
      <c r="AU477" s="2">
        <v>10700</v>
      </c>
      <c r="AV477" s="2">
        <v>72.099999999999994</v>
      </c>
      <c r="AW477" s="2">
        <f>(AV477*AU477)/100</f>
        <v>7714.6999999999989</v>
      </c>
      <c r="AX477" s="2">
        <v>3.7</v>
      </c>
      <c r="AY477" s="2">
        <v>3.1</v>
      </c>
      <c r="BC477" s="2">
        <v>1</v>
      </c>
      <c r="BD477" s="2">
        <v>0</v>
      </c>
      <c r="BE477" s="2">
        <v>0</v>
      </c>
      <c r="BF477" s="2">
        <v>0</v>
      </c>
      <c r="BG477" s="2">
        <v>0</v>
      </c>
      <c r="BH477" s="2">
        <v>1</v>
      </c>
      <c r="BM477" s="4"/>
      <c r="BO477" s="4">
        <f t="shared" si="54"/>
        <v>42718</v>
      </c>
      <c r="BP477" s="4">
        <f t="shared" si="56"/>
        <v>42718</v>
      </c>
      <c r="BQ477" s="3">
        <f t="shared" si="55"/>
        <v>90</v>
      </c>
      <c r="BS477" s="3"/>
      <c r="BT477" s="2">
        <v>0</v>
      </c>
      <c r="BV477" s="2" t="s">
        <v>127</v>
      </c>
      <c r="BX477" s="23"/>
      <c r="BY477" s="16"/>
    </row>
    <row r="478" spans="1:77" s="2" customFormat="1" x14ac:dyDescent="0.15">
      <c r="B478" s="2">
        <v>406</v>
      </c>
      <c r="C478" s="71">
        <v>32427339</v>
      </c>
      <c r="D478" s="4">
        <v>42611</v>
      </c>
      <c r="E478" s="2">
        <v>4</v>
      </c>
      <c r="F478" s="4">
        <v>28242</v>
      </c>
      <c r="G478" s="2">
        <f>(D478-F478)/365</f>
        <v>39.367123287671234</v>
      </c>
      <c r="H478" s="2">
        <v>1</v>
      </c>
      <c r="I478" s="2">
        <v>0</v>
      </c>
      <c r="J478" s="4">
        <v>36526</v>
      </c>
      <c r="K478" s="2">
        <f>(D478-J478)/365</f>
        <v>16.671232876712327</v>
      </c>
      <c r="L478" s="2">
        <v>2</v>
      </c>
      <c r="S478" s="2">
        <v>3</v>
      </c>
      <c r="T478" s="2">
        <v>1</v>
      </c>
      <c r="BM478" s="4"/>
      <c r="BO478" s="4">
        <f t="shared" si="54"/>
        <v>42701</v>
      </c>
      <c r="BP478" s="4">
        <f t="shared" si="56"/>
        <v>42701</v>
      </c>
      <c r="BQ478" s="3">
        <f t="shared" si="55"/>
        <v>90</v>
      </c>
      <c r="BS478" s="3"/>
      <c r="BT478" s="2">
        <v>0</v>
      </c>
      <c r="BV478" s="2" t="s">
        <v>134</v>
      </c>
      <c r="BX478" s="18"/>
      <c r="BY478" s="21"/>
    </row>
    <row r="479" spans="1:77" s="2" customFormat="1" x14ac:dyDescent="0.15">
      <c r="B479" s="2">
        <v>407</v>
      </c>
      <c r="C479" s="71">
        <v>100284828</v>
      </c>
      <c r="D479" s="4">
        <v>42611</v>
      </c>
      <c r="E479" s="2">
        <v>4</v>
      </c>
      <c r="F479" s="4">
        <v>36616</v>
      </c>
      <c r="G479" s="2">
        <f>(D479-F479)/365</f>
        <v>16.424657534246574</v>
      </c>
      <c r="H479" s="2">
        <v>1</v>
      </c>
      <c r="I479" s="2">
        <v>0</v>
      </c>
      <c r="J479" s="4">
        <v>41699</v>
      </c>
      <c r="K479" s="2">
        <f>(D479-J479)/365</f>
        <v>2.4986301369863013</v>
      </c>
      <c r="L479" s="2">
        <v>2</v>
      </c>
      <c r="S479" s="2">
        <v>3</v>
      </c>
      <c r="T479" s="2">
        <v>1</v>
      </c>
      <c r="BM479" s="4"/>
      <c r="BO479" s="4">
        <f t="shared" si="54"/>
        <v>42701</v>
      </c>
      <c r="BP479" s="4">
        <f t="shared" si="56"/>
        <v>42701</v>
      </c>
      <c r="BQ479" s="3">
        <f t="shared" si="55"/>
        <v>90</v>
      </c>
      <c r="BS479" s="3"/>
      <c r="BT479" s="2">
        <v>0</v>
      </c>
      <c r="BV479" s="2" t="s">
        <v>135</v>
      </c>
      <c r="BX479" s="18"/>
      <c r="BY479" s="21"/>
    </row>
    <row r="480" spans="1:77" s="2" customFormat="1" x14ac:dyDescent="0.15">
      <c r="A480" s="14"/>
      <c r="B480" s="7"/>
      <c r="C480" s="57"/>
      <c r="D480" s="15"/>
      <c r="F480" s="58"/>
      <c r="G480" s="58"/>
      <c r="H480" s="58"/>
      <c r="I480" s="58"/>
      <c r="J480" s="59"/>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9"/>
      <c r="BC480" s="58"/>
      <c r="BD480" s="58"/>
      <c r="BE480" s="58"/>
      <c r="BF480" s="58"/>
      <c r="BG480" s="58"/>
      <c r="BH480" s="58"/>
      <c r="BI480" s="58"/>
      <c r="BJ480" s="58"/>
      <c r="BK480" s="58"/>
      <c r="BL480" s="58"/>
      <c r="BM480" s="59"/>
      <c r="BN480" s="58"/>
      <c r="BO480" s="58"/>
      <c r="BP480" s="59"/>
      <c r="BQ480" s="61"/>
      <c r="BR480" s="58"/>
      <c r="BS480" s="58"/>
      <c r="BT480" s="58"/>
      <c r="BU480" s="58"/>
      <c r="BV480" s="34"/>
      <c r="BX480" s="23"/>
      <c r="BY480" s="16"/>
    </row>
    <row r="481" spans="3:77" s="2" customFormat="1" x14ac:dyDescent="0.15">
      <c r="C481" s="62">
        <v>15862592</v>
      </c>
      <c r="E481" s="2">
        <v>1</v>
      </c>
      <c r="J481" s="4"/>
      <c r="BM481" s="4"/>
      <c r="BO481" s="4">
        <f t="shared" ref="BO481:BO544" si="57">(D481+90)</f>
        <v>90</v>
      </c>
      <c r="BP481" s="4">
        <f t="shared" ref="BP481:BP544" si="58">(D481+90)</f>
        <v>90</v>
      </c>
      <c r="BQ481" s="3">
        <f t="shared" ref="BQ481:BQ544" si="59">(BP481-D481)</f>
        <v>90</v>
      </c>
      <c r="BS481" s="3"/>
      <c r="BT481" s="2">
        <v>0</v>
      </c>
      <c r="BV481" s="2" t="s">
        <v>138</v>
      </c>
      <c r="BX481" s="23"/>
      <c r="BY481" s="16"/>
    </row>
    <row r="482" spans="3:77" s="2" customFormat="1" x14ac:dyDescent="0.15">
      <c r="C482" s="62">
        <v>26199827</v>
      </c>
      <c r="D482" s="4">
        <v>42557</v>
      </c>
      <c r="E482" s="2">
        <v>3</v>
      </c>
      <c r="F482" s="4">
        <v>33325</v>
      </c>
      <c r="G482" s="2">
        <f>(D482-F482)/365</f>
        <v>25.293150684931508</v>
      </c>
      <c r="H482" s="2">
        <v>0</v>
      </c>
      <c r="I482" s="2">
        <v>0</v>
      </c>
      <c r="J482" s="4">
        <v>42005</v>
      </c>
      <c r="K482" s="2">
        <f>(D482-J482)/365</f>
        <v>1.5123287671232877</v>
      </c>
      <c r="L482" s="2">
        <v>2</v>
      </c>
      <c r="S482" s="2">
        <v>1</v>
      </c>
      <c r="T482" s="2">
        <v>0</v>
      </c>
      <c r="U482" s="2">
        <v>2</v>
      </c>
      <c r="V482" s="2" t="s">
        <v>130</v>
      </c>
      <c r="W482" s="2">
        <v>1</v>
      </c>
      <c r="X482" s="2">
        <v>1</v>
      </c>
      <c r="Y482" s="2">
        <v>0</v>
      </c>
      <c r="Z482" s="2">
        <v>1</v>
      </c>
      <c r="AA482" s="2">
        <v>1</v>
      </c>
      <c r="AB482" s="2">
        <v>1</v>
      </c>
      <c r="AC482" s="2">
        <v>1</v>
      </c>
      <c r="AD482" s="2">
        <v>1</v>
      </c>
      <c r="AE482" s="2">
        <v>0</v>
      </c>
      <c r="AF482" s="2">
        <v>1</v>
      </c>
      <c r="AG482" s="2">
        <v>0</v>
      </c>
      <c r="AH482" s="2">
        <v>0</v>
      </c>
      <c r="AI482" s="2">
        <v>0</v>
      </c>
      <c r="AJ482" s="2">
        <v>0</v>
      </c>
      <c r="AK482" s="2">
        <v>0</v>
      </c>
      <c r="AL482" s="2">
        <v>0</v>
      </c>
      <c r="AM482" s="2">
        <v>0</v>
      </c>
      <c r="AN482" s="2">
        <v>0</v>
      </c>
      <c r="AO482" s="2">
        <v>0</v>
      </c>
      <c r="AP482" s="2">
        <v>0</v>
      </c>
      <c r="AQ482" s="2">
        <v>0</v>
      </c>
      <c r="AR482" s="2">
        <v>0</v>
      </c>
      <c r="AS482" s="2">
        <v>0</v>
      </c>
      <c r="AT482" s="2">
        <v>14.7</v>
      </c>
      <c r="AU482" s="2">
        <v>11200</v>
      </c>
      <c r="AV482" s="2">
        <v>58.7</v>
      </c>
      <c r="AW482" s="2">
        <f>(AV482*AU482)/100</f>
        <v>6574.4</v>
      </c>
      <c r="AX482" s="2">
        <v>4.5</v>
      </c>
      <c r="AY482" s="2">
        <v>0.3</v>
      </c>
      <c r="AZ482" s="2">
        <v>8</v>
      </c>
      <c r="BC482" s="2">
        <v>1</v>
      </c>
      <c r="BD482" s="2">
        <v>0</v>
      </c>
      <c r="BE482" s="2">
        <v>0</v>
      </c>
      <c r="BF482" s="2">
        <v>0</v>
      </c>
      <c r="BG482" s="2">
        <v>0</v>
      </c>
      <c r="BH482" s="2">
        <v>0</v>
      </c>
      <c r="BK482" s="2">
        <v>1</v>
      </c>
      <c r="BM482" s="4"/>
      <c r="BO482" s="4">
        <f t="shared" si="57"/>
        <v>42647</v>
      </c>
      <c r="BP482" s="4">
        <f t="shared" si="58"/>
        <v>42647</v>
      </c>
      <c r="BQ482" s="3">
        <f t="shared" si="59"/>
        <v>90</v>
      </c>
      <c r="BS482" s="3"/>
      <c r="BT482" s="2">
        <v>0</v>
      </c>
      <c r="BV482" s="2" t="s">
        <v>67</v>
      </c>
      <c r="BX482" s="23"/>
      <c r="BY482" s="16"/>
    </row>
    <row r="483" spans="3:77" s="2" customFormat="1" x14ac:dyDescent="0.15">
      <c r="C483" s="62">
        <v>20404139</v>
      </c>
      <c r="J483" s="4"/>
      <c r="BM483" s="4"/>
      <c r="BO483" s="4">
        <f t="shared" si="57"/>
        <v>90</v>
      </c>
      <c r="BP483" s="4">
        <f t="shared" si="58"/>
        <v>90</v>
      </c>
      <c r="BQ483" s="3">
        <f t="shared" si="59"/>
        <v>90</v>
      </c>
      <c r="BS483" s="3"/>
      <c r="BV483" s="2" t="s">
        <v>505</v>
      </c>
      <c r="BX483" s="23"/>
      <c r="BY483" s="16"/>
    </row>
    <row r="484" spans="3:77" s="2" customFormat="1" x14ac:dyDescent="0.15">
      <c r="C484" s="62">
        <v>37758693</v>
      </c>
      <c r="J484" s="4"/>
      <c r="BM484" s="4"/>
      <c r="BO484" s="4">
        <f t="shared" si="57"/>
        <v>90</v>
      </c>
      <c r="BP484" s="4">
        <f t="shared" si="58"/>
        <v>90</v>
      </c>
      <c r="BQ484" s="3">
        <f t="shared" si="59"/>
        <v>90</v>
      </c>
      <c r="BS484" s="3"/>
      <c r="BV484" s="2" t="s">
        <v>140</v>
      </c>
      <c r="BX484" s="23"/>
      <c r="BY484" s="16"/>
    </row>
    <row r="485" spans="3:77" s="2" customFormat="1" x14ac:dyDescent="0.15">
      <c r="C485" s="62">
        <v>30339770</v>
      </c>
      <c r="J485" s="4"/>
      <c r="BM485" s="4"/>
      <c r="BO485" s="4">
        <f t="shared" si="57"/>
        <v>90</v>
      </c>
      <c r="BP485" s="4">
        <f t="shared" si="58"/>
        <v>90</v>
      </c>
      <c r="BQ485" s="3">
        <f t="shared" si="59"/>
        <v>90</v>
      </c>
      <c r="BS485" s="3"/>
      <c r="BV485" s="2" t="s">
        <v>142</v>
      </c>
      <c r="BX485" s="18"/>
      <c r="BY485" s="21"/>
    </row>
    <row r="486" spans="3:77" s="2" customFormat="1" x14ac:dyDescent="0.15">
      <c r="C486" s="62">
        <v>100291032</v>
      </c>
      <c r="D486" s="4">
        <v>42549</v>
      </c>
      <c r="J486" s="4"/>
      <c r="BM486" s="4"/>
      <c r="BO486" s="4">
        <f t="shared" si="57"/>
        <v>42639</v>
      </c>
      <c r="BP486" s="4">
        <f t="shared" si="58"/>
        <v>42639</v>
      </c>
      <c r="BQ486" s="3">
        <f t="shared" si="59"/>
        <v>90</v>
      </c>
      <c r="BS486" s="3"/>
      <c r="BT486" s="2">
        <v>1</v>
      </c>
      <c r="BU486" s="2" t="s">
        <v>74</v>
      </c>
      <c r="BV486" s="2" t="s">
        <v>145</v>
      </c>
      <c r="BX486" s="18"/>
      <c r="BY486" s="21"/>
    </row>
    <row r="487" spans="3:77" s="2" customFormat="1" x14ac:dyDescent="0.15">
      <c r="C487" s="62">
        <v>14521598</v>
      </c>
      <c r="D487" s="4">
        <v>42546</v>
      </c>
      <c r="J487" s="4"/>
      <c r="BM487" s="4"/>
      <c r="BO487" s="4">
        <f t="shared" si="57"/>
        <v>42636</v>
      </c>
      <c r="BP487" s="4">
        <f t="shared" si="58"/>
        <v>42636</v>
      </c>
      <c r="BQ487" s="3">
        <f t="shared" si="59"/>
        <v>90</v>
      </c>
      <c r="BS487" s="3"/>
      <c r="BV487" s="2" t="s">
        <v>147</v>
      </c>
      <c r="BX487" s="18"/>
      <c r="BY487" s="21"/>
    </row>
    <row r="488" spans="3:77" s="2" customFormat="1" x14ac:dyDescent="0.15">
      <c r="C488" s="62">
        <v>34439849</v>
      </c>
      <c r="J488" s="4"/>
      <c r="BM488" s="4"/>
      <c r="BO488" s="4">
        <f t="shared" si="57"/>
        <v>90</v>
      </c>
      <c r="BP488" s="4">
        <f t="shared" si="58"/>
        <v>90</v>
      </c>
      <c r="BQ488" s="3">
        <f t="shared" si="59"/>
        <v>90</v>
      </c>
      <c r="BS488" s="3"/>
      <c r="BV488" s="2" t="s">
        <v>148</v>
      </c>
      <c r="BX488" s="23"/>
      <c r="BY488" s="16"/>
    </row>
    <row r="489" spans="3:77" s="2" customFormat="1" x14ac:dyDescent="0.15">
      <c r="C489" s="62">
        <v>100605497</v>
      </c>
      <c r="J489" s="4"/>
      <c r="BM489" s="4"/>
      <c r="BO489" s="4">
        <f t="shared" si="57"/>
        <v>90</v>
      </c>
      <c r="BP489" s="4">
        <f t="shared" si="58"/>
        <v>90</v>
      </c>
      <c r="BQ489" s="3">
        <f t="shared" si="59"/>
        <v>90</v>
      </c>
      <c r="BS489" s="3"/>
      <c r="BV489" s="2" t="s">
        <v>150</v>
      </c>
      <c r="BX489" s="23"/>
      <c r="BY489" s="16"/>
    </row>
    <row r="490" spans="3:77" s="2" customFormat="1" x14ac:dyDescent="0.15">
      <c r="C490" s="62">
        <v>33712066</v>
      </c>
      <c r="J490" s="4"/>
      <c r="BM490" s="4"/>
      <c r="BO490" s="4">
        <f t="shared" si="57"/>
        <v>90</v>
      </c>
      <c r="BP490" s="4">
        <f t="shared" si="58"/>
        <v>90</v>
      </c>
      <c r="BQ490" s="3">
        <f t="shared" si="59"/>
        <v>90</v>
      </c>
      <c r="BS490" s="3"/>
      <c r="BV490" s="2" t="s">
        <v>151</v>
      </c>
      <c r="BX490" s="23"/>
      <c r="BY490" s="16"/>
    </row>
    <row r="491" spans="3:77" s="2" customFormat="1" x14ac:dyDescent="0.15">
      <c r="C491" s="62">
        <v>33514785</v>
      </c>
      <c r="J491" s="4"/>
      <c r="BM491" s="4"/>
      <c r="BO491" s="4">
        <f t="shared" si="57"/>
        <v>90</v>
      </c>
      <c r="BP491" s="4">
        <f t="shared" si="58"/>
        <v>90</v>
      </c>
      <c r="BQ491" s="3">
        <f t="shared" si="59"/>
        <v>90</v>
      </c>
      <c r="BS491" s="3"/>
      <c r="BV491" s="2" t="s">
        <v>152</v>
      </c>
      <c r="BX491" s="23"/>
      <c r="BY491" s="16"/>
    </row>
    <row r="492" spans="3:77" s="2" customFormat="1" x14ac:dyDescent="0.15">
      <c r="C492" s="62">
        <v>28764571</v>
      </c>
      <c r="D492" s="4">
        <v>42539</v>
      </c>
      <c r="E492" s="2">
        <v>1</v>
      </c>
      <c r="J492" s="4"/>
      <c r="BM492" s="4"/>
      <c r="BO492" s="4">
        <f t="shared" si="57"/>
        <v>42629</v>
      </c>
      <c r="BP492" s="4">
        <f t="shared" si="58"/>
        <v>42629</v>
      </c>
      <c r="BQ492" s="3">
        <f t="shared" si="59"/>
        <v>90</v>
      </c>
      <c r="BS492" s="3"/>
      <c r="BT492" s="2">
        <v>0</v>
      </c>
      <c r="BV492" s="2" t="s">
        <v>67</v>
      </c>
      <c r="BX492" s="18"/>
      <c r="BY492" s="21"/>
    </row>
    <row r="493" spans="3:77" s="2" customFormat="1" x14ac:dyDescent="0.15">
      <c r="C493" s="62">
        <v>19052281</v>
      </c>
      <c r="J493" s="4"/>
      <c r="BM493" s="4"/>
      <c r="BO493" s="4">
        <f t="shared" si="57"/>
        <v>90</v>
      </c>
      <c r="BP493" s="4">
        <f t="shared" si="58"/>
        <v>90</v>
      </c>
      <c r="BQ493" s="3">
        <f t="shared" si="59"/>
        <v>90</v>
      </c>
      <c r="BS493" s="3"/>
      <c r="BV493" s="2" t="s">
        <v>153</v>
      </c>
      <c r="BX493" s="23"/>
      <c r="BY493" s="16"/>
    </row>
    <row r="494" spans="3:77" s="2" customFormat="1" x14ac:dyDescent="0.15">
      <c r="C494" s="62">
        <v>37546999</v>
      </c>
      <c r="J494" s="4"/>
      <c r="BM494" s="4"/>
      <c r="BO494" s="4">
        <f t="shared" si="57"/>
        <v>90</v>
      </c>
      <c r="BP494" s="4">
        <f t="shared" si="58"/>
        <v>90</v>
      </c>
      <c r="BQ494" s="3">
        <f t="shared" si="59"/>
        <v>90</v>
      </c>
      <c r="BS494" s="3"/>
      <c r="BV494" s="2" t="s">
        <v>156</v>
      </c>
      <c r="BX494" s="23"/>
      <c r="BY494" s="16"/>
    </row>
    <row r="495" spans="3:77" s="2" customFormat="1" x14ac:dyDescent="0.15">
      <c r="C495" s="62">
        <v>100584756</v>
      </c>
      <c r="J495" s="4"/>
      <c r="BM495" s="4"/>
      <c r="BO495" s="4">
        <f t="shared" si="57"/>
        <v>90</v>
      </c>
      <c r="BP495" s="4">
        <f t="shared" si="58"/>
        <v>90</v>
      </c>
      <c r="BQ495" s="3">
        <f t="shared" si="59"/>
        <v>90</v>
      </c>
      <c r="BS495" s="3"/>
      <c r="BV495" s="2" t="s">
        <v>152</v>
      </c>
      <c r="BX495" s="23"/>
      <c r="BY495" s="16"/>
    </row>
    <row r="496" spans="3:77" s="2" customFormat="1" x14ac:dyDescent="0.15">
      <c r="C496" s="62">
        <v>24818147</v>
      </c>
      <c r="J496" s="4"/>
      <c r="BM496" s="4"/>
      <c r="BO496" s="4">
        <f t="shared" si="57"/>
        <v>90</v>
      </c>
      <c r="BP496" s="4">
        <f t="shared" si="58"/>
        <v>90</v>
      </c>
      <c r="BQ496" s="3">
        <f t="shared" si="59"/>
        <v>90</v>
      </c>
      <c r="BS496" s="3"/>
      <c r="BV496" s="2" t="s">
        <v>152</v>
      </c>
      <c r="BX496" s="23"/>
      <c r="BY496" s="16"/>
    </row>
    <row r="497" spans="3:77" s="2" customFormat="1" x14ac:dyDescent="0.15">
      <c r="C497" s="62">
        <v>31444664</v>
      </c>
      <c r="J497" s="4"/>
      <c r="BM497" s="4"/>
      <c r="BO497" s="4">
        <f t="shared" si="57"/>
        <v>90</v>
      </c>
      <c r="BP497" s="4">
        <f t="shared" si="58"/>
        <v>90</v>
      </c>
      <c r="BQ497" s="3">
        <f t="shared" si="59"/>
        <v>90</v>
      </c>
      <c r="BS497" s="3"/>
      <c r="BV497" s="2" t="s">
        <v>81</v>
      </c>
      <c r="BX497" s="23"/>
      <c r="BY497" s="16"/>
    </row>
    <row r="498" spans="3:77" s="2" customFormat="1" x14ac:dyDescent="0.15">
      <c r="C498" s="62">
        <v>29316739</v>
      </c>
      <c r="J498" s="4"/>
      <c r="BM498" s="4"/>
      <c r="BO498" s="4">
        <f t="shared" si="57"/>
        <v>90</v>
      </c>
      <c r="BP498" s="4">
        <f t="shared" si="58"/>
        <v>90</v>
      </c>
      <c r="BQ498" s="3">
        <f t="shared" si="59"/>
        <v>90</v>
      </c>
      <c r="BS498" s="3"/>
      <c r="BV498" s="2" t="s">
        <v>158</v>
      </c>
      <c r="BX498" s="18"/>
      <c r="BY498" s="21"/>
    </row>
    <row r="499" spans="3:77" s="2" customFormat="1" x14ac:dyDescent="0.15">
      <c r="C499" s="62">
        <v>13880797</v>
      </c>
      <c r="J499" s="4"/>
      <c r="BM499" s="4"/>
      <c r="BO499" s="4">
        <f t="shared" si="57"/>
        <v>90</v>
      </c>
      <c r="BP499" s="4">
        <f t="shared" si="58"/>
        <v>90</v>
      </c>
      <c r="BQ499" s="3">
        <f t="shared" si="59"/>
        <v>90</v>
      </c>
      <c r="BS499" s="3"/>
      <c r="BV499" s="2" t="s">
        <v>159</v>
      </c>
      <c r="BX499" s="18"/>
      <c r="BY499" s="21"/>
    </row>
    <row r="500" spans="3:77" s="2" customFormat="1" x14ac:dyDescent="0.15">
      <c r="C500" s="62">
        <v>13681661</v>
      </c>
      <c r="J500" s="4"/>
      <c r="BM500" s="4"/>
      <c r="BO500" s="4">
        <f t="shared" si="57"/>
        <v>90</v>
      </c>
      <c r="BP500" s="4">
        <f t="shared" si="58"/>
        <v>90</v>
      </c>
      <c r="BQ500" s="3">
        <f t="shared" si="59"/>
        <v>90</v>
      </c>
      <c r="BS500" s="3"/>
      <c r="BV500" s="2" t="s">
        <v>162</v>
      </c>
      <c r="BX500" s="18"/>
      <c r="BY500" s="21"/>
    </row>
    <row r="501" spans="3:77" s="2" customFormat="1" x14ac:dyDescent="0.15">
      <c r="C501" s="62">
        <v>35915141</v>
      </c>
      <c r="J501" s="4"/>
      <c r="BM501" s="4"/>
      <c r="BO501" s="4">
        <f t="shared" si="57"/>
        <v>90</v>
      </c>
      <c r="BP501" s="4">
        <f t="shared" si="58"/>
        <v>90</v>
      </c>
      <c r="BQ501" s="3">
        <f t="shared" si="59"/>
        <v>90</v>
      </c>
      <c r="BS501" s="3"/>
      <c r="BV501" s="2" t="s">
        <v>163</v>
      </c>
      <c r="BX501" s="18"/>
      <c r="BY501" s="21"/>
    </row>
    <row r="502" spans="3:77" s="2" customFormat="1" x14ac:dyDescent="0.15">
      <c r="C502" s="62">
        <v>22079131</v>
      </c>
      <c r="J502" s="4"/>
      <c r="BM502" s="4"/>
      <c r="BO502" s="4">
        <f t="shared" si="57"/>
        <v>90</v>
      </c>
      <c r="BP502" s="4">
        <f t="shared" si="58"/>
        <v>90</v>
      </c>
      <c r="BQ502" s="3">
        <f t="shared" si="59"/>
        <v>90</v>
      </c>
      <c r="BS502" s="3"/>
      <c r="BV502" s="2" t="s">
        <v>166</v>
      </c>
      <c r="BX502" s="23"/>
      <c r="BY502" s="16"/>
    </row>
    <row r="503" spans="3:77" s="2" customFormat="1" x14ac:dyDescent="0.15">
      <c r="C503" s="62">
        <v>26619415</v>
      </c>
      <c r="J503" s="4"/>
      <c r="BM503" s="4"/>
      <c r="BO503" s="4">
        <f t="shared" si="57"/>
        <v>90</v>
      </c>
      <c r="BP503" s="4">
        <f t="shared" si="58"/>
        <v>90</v>
      </c>
      <c r="BQ503" s="3">
        <f t="shared" si="59"/>
        <v>90</v>
      </c>
      <c r="BS503" s="3"/>
      <c r="BV503" s="2" t="s">
        <v>167</v>
      </c>
      <c r="BX503" s="18"/>
      <c r="BY503" s="21"/>
    </row>
    <row r="504" spans="3:77" s="2" customFormat="1" x14ac:dyDescent="0.15">
      <c r="C504" s="62">
        <v>41628492</v>
      </c>
      <c r="J504" s="4"/>
      <c r="BM504" s="4"/>
      <c r="BO504" s="4">
        <f t="shared" si="57"/>
        <v>90</v>
      </c>
      <c r="BP504" s="4">
        <f t="shared" si="58"/>
        <v>90</v>
      </c>
      <c r="BQ504" s="3">
        <f t="shared" si="59"/>
        <v>90</v>
      </c>
      <c r="BS504" s="3"/>
      <c r="BV504" s="2" t="s">
        <v>169</v>
      </c>
      <c r="BX504" s="18"/>
      <c r="BY504" s="21"/>
    </row>
    <row r="505" spans="3:77" s="2" customFormat="1" x14ac:dyDescent="0.15">
      <c r="C505" s="62">
        <v>100602705</v>
      </c>
      <c r="J505" s="4"/>
      <c r="BM505" s="4"/>
      <c r="BO505" s="4">
        <f t="shared" si="57"/>
        <v>90</v>
      </c>
      <c r="BP505" s="4">
        <f t="shared" si="58"/>
        <v>90</v>
      </c>
      <c r="BQ505" s="3">
        <f t="shared" si="59"/>
        <v>90</v>
      </c>
      <c r="BS505" s="3"/>
      <c r="BV505" s="2" t="s">
        <v>174</v>
      </c>
      <c r="BX505" s="18"/>
      <c r="BY505" s="21"/>
    </row>
    <row r="506" spans="3:77" s="2" customFormat="1" x14ac:dyDescent="0.15">
      <c r="C506" s="62">
        <v>100433949</v>
      </c>
      <c r="J506" s="4"/>
      <c r="BM506" s="4"/>
      <c r="BO506" s="4">
        <f t="shared" si="57"/>
        <v>90</v>
      </c>
      <c r="BP506" s="4">
        <f t="shared" si="58"/>
        <v>90</v>
      </c>
      <c r="BQ506" s="3">
        <f t="shared" si="59"/>
        <v>90</v>
      </c>
      <c r="BS506" s="3"/>
      <c r="BV506" s="2" t="s">
        <v>175</v>
      </c>
      <c r="BX506" s="18"/>
      <c r="BY506" s="21"/>
    </row>
    <row r="507" spans="3:77" s="2" customFormat="1" x14ac:dyDescent="0.15">
      <c r="C507" s="62">
        <v>45595882</v>
      </c>
      <c r="J507" s="4"/>
      <c r="BM507" s="4"/>
      <c r="BO507" s="4">
        <f t="shared" si="57"/>
        <v>90</v>
      </c>
      <c r="BP507" s="4">
        <f t="shared" si="58"/>
        <v>90</v>
      </c>
      <c r="BQ507" s="3">
        <f t="shared" si="59"/>
        <v>90</v>
      </c>
      <c r="BS507" s="3"/>
      <c r="BV507" s="2" t="s">
        <v>176</v>
      </c>
      <c r="BX507" s="18"/>
      <c r="BY507" s="21"/>
    </row>
    <row r="508" spans="3:77" s="2" customFormat="1" x14ac:dyDescent="0.15">
      <c r="C508" s="62">
        <v>33990391</v>
      </c>
      <c r="J508" s="4"/>
      <c r="BM508" s="4"/>
      <c r="BO508" s="4">
        <f t="shared" si="57"/>
        <v>90</v>
      </c>
      <c r="BP508" s="4">
        <f t="shared" si="58"/>
        <v>90</v>
      </c>
      <c r="BQ508" s="3">
        <f t="shared" si="59"/>
        <v>90</v>
      </c>
      <c r="BS508" s="3"/>
      <c r="BV508" s="2" t="s">
        <v>177</v>
      </c>
      <c r="BX508" s="23"/>
      <c r="BY508" s="16"/>
    </row>
    <row r="509" spans="3:77" s="2" customFormat="1" x14ac:dyDescent="0.15">
      <c r="C509" s="62">
        <v>41497831</v>
      </c>
      <c r="J509" s="4"/>
      <c r="BM509" s="4"/>
      <c r="BO509" s="4">
        <f t="shared" si="57"/>
        <v>90</v>
      </c>
      <c r="BP509" s="4">
        <f t="shared" si="58"/>
        <v>90</v>
      </c>
      <c r="BQ509" s="3">
        <f t="shared" si="59"/>
        <v>90</v>
      </c>
      <c r="BS509" s="3"/>
      <c r="BV509" s="2" t="s">
        <v>124</v>
      </c>
      <c r="BX509" s="18"/>
      <c r="BY509" s="21"/>
    </row>
    <row r="510" spans="3:77" s="2" customFormat="1" x14ac:dyDescent="0.15">
      <c r="C510" s="62">
        <v>16903371</v>
      </c>
      <c r="J510" s="4"/>
      <c r="BM510" s="4"/>
      <c r="BO510" s="4">
        <f t="shared" si="57"/>
        <v>90</v>
      </c>
      <c r="BP510" s="4">
        <f t="shared" si="58"/>
        <v>90</v>
      </c>
      <c r="BQ510" s="3">
        <f t="shared" si="59"/>
        <v>90</v>
      </c>
      <c r="BS510" s="3"/>
      <c r="BV510" s="2" t="s">
        <v>181</v>
      </c>
      <c r="BX510" s="18"/>
      <c r="BY510" s="21"/>
    </row>
    <row r="511" spans="3:77" s="2" customFormat="1" x14ac:dyDescent="0.15">
      <c r="C511" s="62">
        <v>7152747</v>
      </c>
      <c r="J511" s="4"/>
      <c r="BM511" s="4"/>
      <c r="BO511" s="4">
        <f t="shared" si="57"/>
        <v>90</v>
      </c>
      <c r="BP511" s="4">
        <f t="shared" si="58"/>
        <v>90</v>
      </c>
      <c r="BQ511" s="3">
        <f t="shared" si="59"/>
        <v>90</v>
      </c>
      <c r="BS511" s="3"/>
      <c r="BV511" s="2" t="s">
        <v>184</v>
      </c>
      <c r="BX511" s="18"/>
      <c r="BY511" s="21"/>
    </row>
    <row r="512" spans="3:77" s="2" customFormat="1" x14ac:dyDescent="0.15">
      <c r="C512" s="62">
        <v>13150692</v>
      </c>
      <c r="J512" s="4"/>
      <c r="BM512" s="4"/>
      <c r="BO512" s="4">
        <f t="shared" si="57"/>
        <v>90</v>
      </c>
      <c r="BP512" s="4">
        <f t="shared" si="58"/>
        <v>90</v>
      </c>
      <c r="BQ512" s="3">
        <f t="shared" si="59"/>
        <v>90</v>
      </c>
      <c r="BS512" s="3"/>
      <c r="BV512" s="2" t="s">
        <v>185</v>
      </c>
      <c r="BX512" s="18"/>
      <c r="BY512" s="21"/>
    </row>
    <row r="513" spans="3:77" s="2" customFormat="1" x14ac:dyDescent="0.15">
      <c r="C513" s="62">
        <v>33123176</v>
      </c>
      <c r="J513" s="4"/>
      <c r="BM513" s="4"/>
      <c r="BO513" s="4">
        <f t="shared" si="57"/>
        <v>90</v>
      </c>
      <c r="BP513" s="4">
        <f t="shared" si="58"/>
        <v>90</v>
      </c>
      <c r="BQ513" s="3">
        <f t="shared" si="59"/>
        <v>90</v>
      </c>
      <c r="BS513" s="3"/>
      <c r="BV513" s="2" t="s">
        <v>186</v>
      </c>
      <c r="BX513" s="23"/>
      <c r="BY513" s="16"/>
    </row>
    <row r="514" spans="3:77" s="2" customFormat="1" x14ac:dyDescent="0.15">
      <c r="C514" s="62">
        <v>100423437</v>
      </c>
      <c r="J514" s="4"/>
      <c r="BM514" s="4"/>
      <c r="BO514" s="4">
        <f t="shared" si="57"/>
        <v>90</v>
      </c>
      <c r="BP514" s="4">
        <f t="shared" si="58"/>
        <v>90</v>
      </c>
      <c r="BQ514" s="3">
        <f t="shared" si="59"/>
        <v>90</v>
      </c>
      <c r="BS514" s="3"/>
      <c r="BV514" s="2" t="s">
        <v>124</v>
      </c>
      <c r="BX514" s="18"/>
      <c r="BY514" s="21"/>
    </row>
    <row r="515" spans="3:77" s="2" customFormat="1" x14ac:dyDescent="0.15">
      <c r="C515" s="62">
        <v>100027897</v>
      </c>
      <c r="J515" s="4"/>
      <c r="BM515" s="4"/>
      <c r="BO515" s="4">
        <f t="shared" si="57"/>
        <v>90</v>
      </c>
      <c r="BP515" s="4">
        <f t="shared" si="58"/>
        <v>90</v>
      </c>
      <c r="BQ515" s="3">
        <f t="shared" si="59"/>
        <v>90</v>
      </c>
      <c r="BS515" s="3"/>
      <c r="BV515" s="2" t="s">
        <v>187</v>
      </c>
      <c r="BX515" s="23"/>
      <c r="BY515" s="16"/>
    </row>
    <row r="516" spans="3:77" s="2" customFormat="1" x14ac:dyDescent="0.15">
      <c r="C516" s="62">
        <v>37176035</v>
      </c>
      <c r="J516" s="4"/>
      <c r="BM516" s="4"/>
      <c r="BO516" s="4">
        <f t="shared" si="57"/>
        <v>90</v>
      </c>
      <c r="BP516" s="4">
        <f t="shared" si="58"/>
        <v>90</v>
      </c>
      <c r="BQ516" s="3">
        <f t="shared" si="59"/>
        <v>90</v>
      </c>
      <c r="BS516" s="3"/>
      <c r="BV516" s="2" t="s">
        <v>124</v>
      </c>
      <c r="BX516" s="23"/>
      <c r="BY516" s="16"/>
    </row>
    <row r="517" spans="3:77" s="2" customFormat="1" x14ac:dyDescent="0.15">
      <c r="C517" s="62">
        <v>18106681</v>
      </c>
      <c r="J517" s="4"/>
      <c r="BM517" s="4"/>
      <c r="BO517" s="4">
        <f t="shared" si="57"/>
        <v>90</v>
      </c>
      <c r="BP517" s="4">
        <f t="shared" si="58"/>
        <v>90</v>
      </c>
      <c r="BQ517" s="3">
        <f t="shared" si="59"/>
        <v>90</v>
      </c>
      <c r="BS517" s="3"/>
      <c r="BV517" s="2" t="s">
        <v>188</v>
      </c>
      <c r="BX517" s="18"/>
      <c r="BY517" s="21"/>
    </row>
    <row r="518" spans="3:77" s="2" customFormat="1" x14ac:dyDescent="0.15">
      <c r="C518" s="62">
        <v>100515483</v>
      </c>
      <c r="J518" s="4"/>
      <c r="BM518" s="4"/>
      <c r="BO518" s="4">
        <f t="shared" si="57"/>
        <v>90</v>
      </c>
      <c r="BP518" s="4">
        <f t="shared" si="58"/>
        <v>90</v>
      </c>
      <c r="BQ518" s="3">
        <f t="shared" si="59"/>
        <v>90</v>
      </c>
      <c r="BS518" s="3"/>
      <c r="BV518" s="2" t="s">
        <v>189</v>
      </c>
      <c r="BX518" s="18"/>
      <c r="BY518" s="21"/>
    </row>
    <row r="519" spans="3:77" s="2" customFormat="1" x14ac:dyDescent="0.15">
      <c r="C519" s="62">
        <v>30203458</v>
      </c>
      <c r="J519" s="4"/>
      <c r="BM519" s="4"/>
      <c r="BO519" s="4">
        <f t="shared" si="57"/>
        <v>90</v>
      </c>
      <c r="BP519" s="4">
        <f t="shared" si="58"/>
        <v>90</v>
      </c>
      <c r="BQ519" s="3">
        <f t="shared" si="59"/>
        <v>90</v>
      </c>
      <c r="BS519" s="3"/>
      <c r="BV519" s="2" t="s">
        <v>190</v>
      </c>
      <c r="BX519" s="23"/>
      <c r="BY519" s="16"/>
    </row>
    <row r="520" spans="3:77" s="2" customFormat="1" x14ac:dyDescent="0.15">
      <c r="C520" s="62">
        <v>11664209</v>
      </c>
      <c r="J520" s="4"/>
      <c r="BM520" s="4"/>
      <c r="BO520" s="4">
        <f t="shared" si="57"/>
        <v>90</v>
      </c>
      <c r="BP520" s="4">
        <f t="shared" si="58"/>
        <v>90</v>
      </c>
      <c r="BQ520" s="3">
        <f t="shared" si="59"/>
        <v>90</v>
      </c>
      <c r="BS520" s="3"/>
      <c r="BV520" s="2" t="s">
        <v>194</v>
      </c>
      <c r="BX520" s="23"/>
      <c r="BY520" s="16"/>
    </row>
    <row r="521" spans="3:77" s="2" customFormat="1" x14ac:dyDescent="0.15">
      <c r="C521" s="62">
        <v>15510602</v>
      </c>
      <c r="J521" s="4"/>
      <c r="BM521" s="4"/>
      <c r="BO521" s="4">
        <f t="shared" si="57"/>
        <v>90</v>
      </c>
      <c r="BP521" s="4">
        <f t="shared" si="58"/>
        <v>90</v>
      </c>
      <c r="BQ521" s="3">
        <f t="shared" si="59"/>
        <v>90</v>
      </c>
      <c r="BS521" s="3"/>
      <c r="BV521" s="2" t="s">
        <v>196</v>
      </c>
      <c r="BX521" s="23"/>
      <c r="BY521" s="16"/>
    </row>
    <row r="522" spans="3:77" s="2" customFormat="1" x14ac:dyDescent="0.15">
      <c r="C522" s="62">
        <v>100381661</v>
      </c>
      <c r="J522" s="4"/>
      <c r="BM522" s="4"/>
      <c r="BO522" s="4">
        <f t="shared" si="57"/>
        <v>90</v>
      </c>
      <c r="BP522" s="4">
        <f t="shared" si="58"/>
        <v>90</v>
      </c>
      <c r="BQ522" s="3">
        <f t="shared" si="59"/>
        <v>90</v>
      </c>
      <c r="BS522" s="3"/>
      <c r="BV522" s="2" t="s">
        <v>81</v>
      </c>
      <c r="BX522" s="23"/>
      <c r="BY522" s="16"/>
    </row>
    <row r="523" spans="3:77" s="2" customFormat="1" x14ac:dyDescent="0.15">
      <c r="C523" s="62">
        <v>31166718</v>
      </c>
      <c r="J523" s="4"/>
      <c r="BM523" s="4"/>
      <c r="BO523" s="4">
        <f t="shared" si="57"/>
        <v>90</v>
      </c>
      <c r="BP523" s="4">
        <f t="shared" si="58"/>
        <v>90</v>
      </c>
      <c r="BQ523" s="3">
        <f t="shared" si="59"/>
        <v>90</v>
      </c>
      <c r="BS523" s="3"/>
      <c r="BV523" s="2" t="s">
        <v>198</v>
      </c>
      <c r="BX523" s="18"/>
      <c r="BY523" s="21"/>
    </row>
    <row r="524" spans="3:77" s="2" customFormat="1" x14ac:dyDescent="0.15">
      <c r="C524" s="62">
        <v>19775665</v>
      </c>
      <c r="J524" s="4"/>
      <c r="BM524" s="4"/>
      <c r="BO524" s="4">
        <f t="shared" si="57"/>
        <v>90</v>
      </c>
      <c r="BP524" s="4">
        <f t="shared" si="58"/>
        <v>90</v>
      </c>
      <c r="BQ524" s="3">
        <f t="shared" si="59"/>
        <v>90</v>
      </c>
      <c r="BS524" s="3"/>
      <c r="BV524" s="2" t="s">
        <v>199</v>
      </c>
      <c r="BX524" s="23"/>
      <c r="BY524" s="16"/>
    </row>
    <row r="525" spans="3:77" s="2" customFormat="1" x14ac:dyDescent="0.15">
      <c r="C525" s="62">
        <v>100244233</v>
      </c>
      <c r="J525" s="4"/>
      <c r="BM525" s="4"/>
      <c r="BO525" s="4">
        <f t="shared" si="57"/>
        <v>90</v>
      </c>
      <c r="BP525" s="4">
        <f t="shared" si="58"/>
        <v>90</v>
      </c>
      <c r="BQ525" s="3">
        <f t="shared" si="59"/>
        <v>90</v>
      </c>
      <c r="BS525" s="3"/>
      <c r="BV525" s="2" t="s">
        <v>200</v>
      </c>
      <c r="BX525" s="18"/>
      <c r="BY525" s="21"/>
    </row>
    <row r="526" spans="3:77" s="2" customFormat="1" x14ac:dyDescent="0.15">
      <c r="C526" s="62">
        <v>39700062</v>
      </c>
      <c r="J526" s="4"/>
      <c r="BM526" s="4"/>
      <c r="BO526" s="4">
        <f t="shared" si="57"/>
        <v>90</v>
      </c>
      <c r="BP526" s="4">
        <f t="shared" si="58"/>
        <v>90</v>
      </c>
      <c r="BQ526" s="3">
        <f t="shared" si="59"/>
        <v>90</v>
      </c>
      <c r="BS526" s="3"/>
      <c r="BV526" s="2" t="s">
        <v>201</v>
      </c>
      <c r="BX526" s="23"/>
      <c r="BY526" s="16"/>
    </row>
    <row r="527" spans="3:77" s="2" customFormat="1" x14ac:dyDescent="0.15">
      <c r="C527" s="62">
        <v>21254241</v>
      </c>
      <c r="J527" s="4"/>
      <c r="BM527" s="4"/>
      <c r="BO527" s="4">
        <f t="shared" si="57"/>
        <v>90</v>
      </c>
      <c r="BP527" s="4">
        <f t="shared" si="58"/>
        <v>90</v>
      </c>
      <c r="BQ527" s="3">
        <f t="shared" si="59"/>
        <v>90</v>
      </c>
      <c r="BS527" s="3"/>
      <c r="BV527" s="2" t="s">
        <v>124</v>
      </c>
      <c r="BX527" s="23"/>
      <c r="BY527" s="16"/>
    </row>
    <row r="528" spans="3:77" s="2" customFormat="1" x14ac:dyDescent="0.15">
      <c r="C528" s="62">
        <v>100395253</v>
      </c>
      <c r="J528" s="4"/>
      <c r="BM528" s="4"/>
      <c r="BO528" s="4">
        <f t="shared" si="57"/>
        <v>90</v>
      </c>
      <c r="BP528" s="4">
        <f t="shared" si="58"/>
        <v>90</v>
      </c>
      <c r="BQ528" s="3">
        <f t="shared" si="59"/>
        <v>90</v>
      </c>
      <c r="BS528" s="3"/>
      <c r="BV528" s="2" t="s">
        <v>204</v>
      </c>
      <c r="BX528" s="23"/>
      <c r="BY528" s="16"/>
    </row>
    <row r="529" spans="3:77" s="2" customFormat="1" x14ac:dyDescent="0.15">
      <c r="C529" s="62">
        <v>100585486</v>
      </c>
      <c r="J529" s="4"/>
      <c r="BM529" s="4"/>
      <c r="BO529" s="4">
        <f t="shared" si="57"/>
        <v>90</v>
      </c>
      <c r="BP529" s="4">
        <f t="shared" si="58"/>
        <v>90</v>
      </c>
      <c r="BQ529" s="3">
        <f t="shared" si="59"/>
        <v>90</v>
      </c>
      <c r="BS529" s="3"/>
      <c r="BV529" s="2" t="s">
        <v>205</v>
      </c>
      <c r="BX529" s="23"/>
      <c r="BY529" s="16"/>
    </row>
    <row r="530" spans="3:77" s="2" customFormat="1" x14ac:dyDescent="0.15">
      <c r="C530" s="62">
        <v>28981636</v>
      </c>
      <c r="J530" s="4"/>
      <c r="BM530" s="4"/>
      <c r="BO530" s="4">
        <f t="shared" si="57"/>
        <v>90</v>
      </c>
      <c r="BP530" s="4">
        <f t="shared" si="58"/>
        <v>90</v>
      </c>
      <c r="BQ530" s="3">
        <f t="shared" si="59"/>
        <v>90</v>
      </c>
      <c r="BS530" s="3"/>
      <c r="BV530" s="2" t="s">
        <v>206</v>
      </c>
      <c r="BX530" s="23"/>
      <c r="BY530" s="16"/>
    </row>
    <row r="531" spans="3:77" s="2" customFormat="1" x14ac:dyDescent="0.15">
      <c r="C531" s="62">
        <v>100489271</v>
      </c>
      <c r="J531" s="4"/>
      <c r="BM531" s="4"/>
      <c r="BO531" s="4">
        <f t="shared" si="57"/>
        <v>90</v>
      </c>
      <c r="BP531" s="4">
        <f t="shared" si="58"/>
        <v>90</v>
      </c>
      <c r="BQ531" s="3">
        <f t="shared" si="59"/>
        <v>90</v>
      </c>
      <c r="BS531" s="3"/>
      <c r="BV531" s="2" t="s">
        <v>207</v>
      </c>
      <c r="BX531" s="23"/>
      <c r="BY531" s="16"/>
    </row>
    <row r="532" spans="3:77" s="2" customFormat="1" x14ac:dyDescent="0.15">
      <c r="C532" s="62">
        <v>41502186</v>
      </c>
      <c r="J532" s="4"/>
      <c r="BM532" s="4"/>
      <c r="BO532" s="4">
        <f t="shared" si="57"/>
        <v>90</v>
      </c>
      <c r="BP532" s="4">
        <f t="shared" si="58"/>
        <v>90</v>
      </c>
      <c r="BQ532" s="3">
        <f t="shared" si="59"/>
        <v>90</v>
      </c>
      <c r="BS532" s="3"/>
      <c r="BV532" s="2" t="s">
        <v>208</v>
      </c>
      <c r="BX532" s="23"/>
      <c r="BY532" s="16"/>
    </row>
    <row r="533" spans="3:77" s="2" customFormat="1" x14ac:dyDescent="0.15">
      <c r="C533" s="62">
        <v>100023840</v>
      </c>
      <c r="J533" s="4"/>
      <c r="BM533" s="4"/>
      <c r="BO533" s="4">
        <f t="shared" si="57"/>
        <v>90</v>
      </c>
      <c r="BP533" s="4">
        <f t="shared" si="58"/>
        <v>90</v>
      </c>
      <c r="BQ533" s="3">
        <f t="shared" si="59"/>
        <v>90</v>
      </c>
      <c r="BS533" s="3"/>
      <c r="BV533" s="2" t="s">
        <v>209</v>
      </c>
      <c r="BX533" s="23"/>
      <c r="BY533" s="16"/>
    </row>
    <row r="534" spans="3:77" s="2" customFormat="1" x14ac:dyDescent="0.15">
      <c r="C534" s="62">
        <v>37206453</v>
      </c>
      <c r="J534" s="4"/>
      <c r="BM534" s="4"/>
      <c r="BO534" s="4">
        <f t="shared" si="57"/>
        <v>90</v>
      </c>
      <c r="BP534" s="4">
        <f t="shared" si="58"/>
        <v>90</v>
      </c>
      <c r="BQ534" s="3">
        <f t="shared" si="59"/>
        <v>90</v>
      </c>
      <c r="BS534" s="3"/>
      <c r="BV534" s="2" t="s">
        <v>210</v>
      </c>
      <c r="BX534" s="23"/>
      <c r="BY534" s="16"/>
    </row>
    <row r="535" spans="3:77" s="2" customFormat="1" x14ac:dyDescent="0.15">
      <c r="C535" s="62">
        <v>28771824</v>
      </c>
      <c r="J535" s="4"/>
      <c r="BM535" s="4"/>
      <c r="BO535" s="4">
        <f t="shared" si="57"/>
        <v>90</v>
      </c>
      <c r="BP535" s="4">
        <f t="shared" si="58"/>
        <v>90</v>
      </c>
      <c r="BQ535" s="3">
        <f t="shared" si="59"/>
        <v>90</v>
      </c>
      <c r="BS535" s="3"/>
      <c r="BV535" s="2" t="s">
        <v>211</v>
      </c>
      <c r="BX535" s="23"/>
      <c r="BY535" s="16"/>
    </row>
    <row r="536" spans="3:77" s="2" customFormat="1" x14ac:dyDescent="0.15">
      <c r="C536" s="62">
        <v>20920622</v>
      </c>
      <c r="J536" s="4"/>
      <c r="BM536" s="4"/>
      <c r="BO536" s="4">
        <f t="shared" si="57"/>
        <v>90</v>
      </c>
      <c r="BP536" s="4">
        <f t="shared" si="58"/>
        <v>90</v>
      </c>
      <c r="BQ536" s="3">
        <f t="shared" si="59"/>
        <v>90</v>
      </c>
      <c r="BS536" s="3"/>
      <c r="BV536" s="2" t="s">
        <v>124</v>
      </c>
      <c r="BX536" s="23"/>
      <c r="BY536" s="16"/>
    </row>
    <row r="537" spans="3:77" s="2" customFormat="1" x14ac:dyDescent="0.15">
      <c r="C537" s="62">
        <v>33661010</v>
      </c>
      <c r="J537" s="4"/>
      <c r="BM537" s="4"/>
      <c r="BO537" s="4">
        <f t="shared" si="57"/>
        <v>90</v>
      </c>
      <c r="BP537" s="4">
        <f t="shared" si="58"/>
        <v>90</v>
      </c>
      <c r="BQ537" s="3">
        <f t="shared" si="59"/>
        <v>90</v>
      </c>
      <c r="BS537" s="3"/>
      <c r="BV537" s="2" t="s">
        <v>212</v>
      </c>
      <c r="BX537" s="18"/>
      <c r="BY537" s="21"/>
    </row>
    <row r="538" spans="3:77" s="2" customFormat="1" x14ac:dyDescent="0.15">
      <c r="C538" s="62">
        <v>100275189</v>
      </c>
      <c r="J538" s="4"/>
      <c r="BM538" s="4"/>
      <c r="BO538" s="4">
        <f t="shared" si="57"/>
        <v>90</v>
      </c>
      <c r="BP538" s="4">
        <f t="shared" si="58"/>
        <v>90</v>
      </c>
      <c r="BQ538" s="3">
        <f t="shared" si="59"/>
        <v>90</v>
      </c>
      <c r="BS538" s="3"/>
      <c r="BV538" s="2" t="s">
        <v>213</v>
      </c>
      <c r="BX538" s="23"/>
      <c r="BY538" s="16"/>
    </row>
    <row r="539" spans="3:77" s="2" customFormat="1" x14ac:dyDescent="0.15">
      <c r="C539" s="62">
        <v>38463688</v>
      </c>
      <c r="J539" s="4"/>
      <c r="BM539" s="4"/>
      <c r="BO539" s="4">
        <f t="shared" si="57"/>
        <v>90</v>
      </c>
      <c r="BP539" s="4">
        <f t="shared" si="58"/>
        <v>90</v>
      </c>
      <c r="BQ539" s="3">
        <f t="shared" si="59"/>
        <v>90</v>
      </c>
      <c r="BS539" s="3"/>
      <c r="BV539" s="2" t="s">
        <v>214</v>
      </c>
      <c r="BX539" s="18"/>
      <c r="BY539" s="21"/>
    </row>
    <row r="540" spans="3:77" s="2" customFormat="1" x14ac:dyDescent="0.15">
      <c r="C540" s="62">
        <v>100496921</v>
      </c>
      <c r="J540" s="4"/>
      <c r="BM540" s="4"/>
      <c r="BO540" s="4">
        <f t="shared" si="57"/>
        <v>90</v>
      </c>
      <c r="BP540" s="4">
        <f t="shared" si="58"/>
        <v>90</v>
      </c>
      <c r="BQ540" s="3">
        <f t="shared" si="59"/>
        <v>90</v>
      </c>
      <c r="BS540" s="3"/>
      <c r="BV540" s="2" t="s">
        <v>67</v>
      </c>
      <c r="BX540" s="18"/>
      <c r="BY540" s="21"/>
    </row>
    <row r="541" spans="3:77" s="2" customFormat="1" x14ac:dyDescent="0.15">
      <c r="C541" s="62">
        <v>17381842</v>
      </c>
      <c r="J541" s="4"/>
      <c r="BM541" s="4"/>
      <c r="BO541" s="4">
        <f t="shared" si="57"/>
        <v>90</v>
      </c>
      <c r="BP541" s="4">
        <f t="shared" si="58"/>
        <v>90</v>
      </c>
      <c r="BQ541" s="3">
        <f t="shared" si="59"/>
        <v>90</v>
      </c>
      <c r="BS541" s="3"/>
      <c r="BV541" s="2" t="s">
        <v>215</v>
      </c>
      <c r="BX541" s="18"/>
      <c r="BY541" s="21"/>
    </row>
    <row r="542" spans="3:77" s="2" customFormat="1" x14ac:dyDescent="0.15">
      <c r="C542" s="62">
        <v>32831680</v>
      </c>
      <c r="J542" s="4"/>
      <c r="BM542" s="4"/>
      <c r="BO542" s="4">
        <f t="shared" si="57"/>
        <v>90</v>
      </c>
      <c r="BP542" s="4">
        <f t="shared" si="58"/>
        <v>90</v>
      </c>
      <c r="BQ542" s="3">
        <f t="shared" si="59"/>
        <v>90</v>
      </c>
      <c r="BS542" s="3"/>
      <c r="BV542" s="2" t="s">
        <v>218</v>
      </c>
      <c r="BX542" s="18"/>
      <c r="BY542" s="21"/>
    </row>
    <row r="543" spans="3:77" s="2" customFormat="1" x14ac:dyDescent="0.15">
      <c r="C543" s="62">
        <v>14002901</v>
      </c>
      <c r="J543" s="4"/>
      <c r="BM543" s="4"/>
      <c r="BO543" s="4">
        <f t="shared" si="57"/>
        <v>90</v>
      </c>
      <c r="BP543" s="4">
        <f t="shared" si="58"/>
        <v>90</v>
      </c>
      <c r="BQ543" s="3">
        <f t="shared" si="59"/>
        <v>90</v>
      </c>
      <c r="BS543" s="3"/>
      <c r="BT543" s="2">
        <v>1</v>
      </c>
      <c r="BU543" s="2" t="s">
        <v>62</v>
      </c>
      <c r="BV543" s="2" t="s">
        <v>219</v>
      </c>
      <c r="BX543" s="18"/>
      <c r="BY543" s="21"/>
    </row>
    <row r="544" spans="3:77" s="2" customFormat="1" x14ac:dyDescent="0.15">
      <c r="C544" s="62">
        <v>37645345</v>
      </c>
      <c r="J544" s="4"/>
      <c r="BM544" s="4"/>
      <c r="BO544" s="4">
        <f t="shared" si="57"/>
        <v>90</v>
      </c>
      <c r="BP544" s="4">
        <f t="shared" si="58"/>
        <v>90</v>
      </c>
      <c r="BQ544" s="3">
        <f t="shared" si="59"/>
        <v>90</v>
      </c>
      <c r="BS544" s="3"/>
      <c r="BV544" s="2" t="s">
        <v>124</v>
      </c>
      <c r="BX544" s="18"/>
      <c r="BY544" s="21"/>
    </row>
    <row r="545" spans="3:77" s="2" customFormat="1" x14ac:dyDescent="0.15">
      <c r="C545" s="62">
        <v>19514331</v>
      </c>
      <c r="J545" s="4"/>
      <c r="BM545" s="4"/>
      <c r="BO545" s="4">
        <f t="shared" ref="BO545:BO608" si="60">(D545+90)</f>
        <v>90</v>
      </c>
      <c r="BP545" s="4">
        <f t="shared" ref="BP545:BP608" si="61">(D545+90)</f>
        <v>90</v>
      </c>
      <c r="BQ545" s="3">
        <f t="shared" ref="BQ545:BQ608" si="62">(BP545-D545)</f>
        <v>90</v>
      </c>
      <c r="BS545" s="3"/>
      <c r="BT545" s="2">
        <v>1</v>
      </c>
      <c r="BU545" s="2" t="s">
        <v>62</v>
      </c>
      <c r="BV545" s="2" t="s">
        <v>220</v>
      </c>
      <c r="BX545" s="18"/>
      <c r="BY545" s="21"/>
    </row>
    <row r="546" spans="3:77" s="2" customFormat="1" x14ac:dyDescent="0.15">
      <c r="C546" s="62">
        <v>19222986</v>
      </c>
      <c r="J546" s="4"/>
      <c r="BM546" s="4"/>
      <c r="BO546" s="4">
        <f t="shared" si="60"/>
        <v>90</v>
      </c>
      <c r="BP546" s="4">
        <f t="shared" si="61"/>
        <v>90</v>
      </c>
      <c r="BQ546" s="3">
        <f t="shared" si="62"/>
        <v>90</v>
      </c>
      <c r="BS546" s="3"/>
      <c r="BV546" s="2" t="s">
        <v>221</v>
      </c>
      <c r="BX546" s="18"/>
      <c r="BY546" s="21"/>
    </row>
    <row r="547" spans="3:77" s="2" customFormat="1" x14ac:dyDescent="0.15">
      <c r="C547" s="62">
        <v>29702056</v>
      </c>
      <c r="J547" s="4"/>
      <c r="BM547" s="4"/>
      <c r="BO547" s="4">
        <f t="shared" si="60"/>
        <v>90</v>
      </c>
      <c r="BP547" s="4">
        <f t="shared" si="61"/>
        <v>90</v>
      </c>
      <c r="BQ547" s="3">
        <f t="shared" si="62"/>
        <v>90</v>
      </c>
      <c r="BS547" s="3"/>
      <c r="BV547" s="2" t="s">
        <v>222</v>
      </c>
      <c r="BX547" s="18"/>
      <c r="BY547" s="21"/>
    </row>
    <row r="548" spans="3:77" s="2" customFormat="1" x14ac:dyDescent="0.15">
      <c r="C548" s="62">
        <v>38246148</v>
      </c>
      <c r="J548" s="4"/>
      <c r="BM548" s="4"/>
      <c r="BO548" s="4">
        <f t="shared" si="60"/>
        <v>90</v>
      </c>
      <c r="BP548" s="4">
        <f t="shared" si="61"/>
        <v>90</v>
      </c>
      <c r="BQ548" s="3">
        <f t="shared" si="62"/>
        <v>90</v>
      </c>
      <c r="BS548" s="3"/>
      <c r="BT548" s="2">
        <v>1</v>
      </c>
      <c r="BU548" s="2" t="s">
        <v>62</v>
      </c>
      <c r="BV548" s="2" t="s">
        <v>223</v>
      </c>
      <c r="BX548" s="18"/>
      <c r="BY548" s="21"/>
    </row>
    <row r="549" spans="3:77" s="2" customFormat="1" x14ac:dyDescent="0.15">
      <c r="C549" s="62">
        <v>33381633</v>
      </c>
      <c r="J549" s="4"/>
      <c r="BM549" s="4"/>
      <c r="BO549" s="4">
        <f t="shared" si="60"/>
        <v>90</v>
      </c>
      <c r="BP549" s="4">
        <f t="shared" si="61"/>
        <v>90</v>
      </c>
      <c r="BQ549" s="3">
        <f t="shared" si="62"/>
        <v>90</v>
      </c>
      <c r="BS549" s="3"/>
      <c r="BT549" s="2">
        <v>1</v>
      </c>
      <c r="BU549" s="2" t="s">
        <v>74</v>
      </c>
      <c r="BV549" s="2" t="s">
        <v>228</v>
      </c>
      <c r="BX549" s="18"/>
      <c r="BY549" s="21"/>
    </row>
    <row r="550" spans="3:77" s="2" customFormat="1" x14ac:dyDescent="0.15">
      <c r="C550" s="62">
        <v>35954399</v>
      </c>
      <c r="J550" s="4"/>
      <c r="BM550" s="4"/>
      <c r="BO550" s="4">
        <f t="shared" si="60"/>
        <v>90</v>
      </c>
      <c r="BP550" s="4">
        <f t="shared" si="61"/>
        <v>90</v>
      </c>
      <c r="BQ550" s="3">
        <f t="shared" si="62"/>
        <v>90</v>
      </c>
      <c r="BS550" s="3"/>
      <c r="BV550" s="2" t="s">
        <v>233</v>
      </c>
      <c r="BX550" s="18"/>
      <c r="BY550" s="21"/>
    </row>
    <row r="551" spans="3:77" s="2" customFormat="1" x14ac:dyDescent="0.15">
      <c r="C551" s="62">
        <v>100555298</v>
      </c>
      <c r="J551" s="4"/>
      <c r="BM551" s="4"/>
      <c r="BO551" s="4">
        <f t="shared" si="60"/>
        <v>90</v>
      </c>
      <c r="BP551" s="4">
        <f t="shared" si="61"/>
        <v>90</v>
      </c>
      <c r="BQ551" s="3">
        <f t="shared" si="62"/>
        <v>90</v>
      </c>
      <c r="BS551" s="3"/>
      <c r="BV551" s="2" t="s">
        <v>124</v>
      </c>
      <c r="BX551" s="18"/>
      <c r="BY551" s="21"/>
    </row>
    <row r="552" spans="3:77" s="2" customFormat="1" x14ac:dyDescent="0.15">
      <c r="C552" s="62">
        <v>30565344</v>
      </c>
      <c r="J552" s="4"/>
      <c r="BM552" s="4"/>
      <c r="BO552" s="4">
        <f t="shared" si="60"/>
        <v>90</v>
      </c>
      <c r="BP552" s="4">
        <f t="shared" si="61"/>
        <v>90</v>
      </c>
      <c r="BQ552" s="3">
        <f t="shared" si="62"/>
        <v>90</v>
      </c>
      <c r="BS552" s="3"/>
      <c r="BV552" s="2" t="s">
        <v>235</v>
      </c>
      <c r="BX552" s="18"/>
      <c r="BY552" s="21"/>
    </row>
    <row r="553" spans="3:77" s="2" customFormat="1" x14ac:dyDescent="0.15">
      <c r="C553" s="62">
        <v>100630806</v>
      </c>
      <c r="D553" s="4">
        <v>42598</v>
      </c>
      <c r="E553" s="2">
        <v>3</v>
      </c>
      <c r="F553" s="4">
        <v>19005</v>
      </c>
      <c r="G553" s="2">
        <f>(D553-F553)/365</f>
        <v>64.638356164383566</v>
      </c>
      <c r="H553" s="2">
        <v>0</v>
      </c>
      <c r="I553" s="2">
        <v>0</v>
      </c>
      <c r="J553" s="4">
        <v>36526</v>
      </c>
      <c r="K553" s="2">
        <f>(D553-J553)/365</f>
        <v>16.635616438356163</v>
      </c>
      <c r="L553" s="2">
        <v>2</v>
      </c>
      <c r="S553" s="2">
        <v>2</v>
      </c>
      <c r="T553" s="2">
        <v>0</v>
      </c>
      <c r="U553" s="2">
        <v>3</v>
      </c>
      <c r="V553" s="2" t="s">
        <v>236</v>
      </c>
      <c r="W553" s="2">
        <v>0</v>
      </c>
      <c r="X553" s="2">
        <v>0</v>
      </c>
      <c r="Y553" s="2">
        <v>0</v>
      </c>
      <c r="Z553" s="2">
        <v>1</v>
      </c>
      <c r="AA553" s="2">
        <v>0</v>
      </c>
      <c r="AB553" s="2">
        <v>0</v>
      </c>
      <c r="AC553" s="2">
        <v>1</v>
      </c>
      <c r="AD553" s="2">
        <v>0</v>
      </c>
      <c r="AE553" s="2">
        <v>0</v>
      </c>
      <c r="AF553" s="2">
        <v>0</v>
      </c>
      <c r="AG553" s="2">
        <v>0</v>
      </c>
      <c r="AH553" s="2">
        <v>0</v>
      </c>
      <c r="AI553" s="2">
        <v>0</v>
      </c>
      <c r="AJ553" s="2">
        <v>0</v>
      </c>
      <c r="AK553" s="2">
        <v>0</v>
      </c>
      <c r="AL553" s="2">
        <v>0</v>
      </c>
      <c r="AM553" s="2">
        <v>0</v>
      </c>
      <c r="AN553" s="2">
        <v>0</v>
      </c>
      <c r="AO553" s="2">
        <v>0</v>
      </c>
      <c r="AP553" s="2">
        <v>0</v>
      </c>
      <c r="AQ553" s="2">
        <v>0</v>
      </c>
      <c r="AR553" s="2">
        <v>0</v>
      </c>
      <c r="AS553" s="2">
        <v>0</v>
      </c>
      <c r="AT553" s="2">
        <v>12.3</v>
      </c>
      <c r="AU553" s="2">
        <v>5900</v>
      </c>
      <c r="AV553" s="2">
        <v>50.1</v>
      </c>
      <c r="AW553" s="2">
        <f>(AV553*AU553)/100</f>
        <v>2955.9</v>
      </c>
      <c r="AX553" s="2">
        <v>3.6</v>
      </c>
      <c r="AY553" s="2">
        <v>6</v>
      </c>
      <c r="AZ553" s="2">
        <v>11</v>
      </c>
      <c r="BC553" s="2">
        <v>0</v>
      </c>
      <c r="BD553" s="2">
        <v>0</v>
      </c>
      <c r="BE553" s="2">
        <v>0</v>
      </c>
      <c r="BF553" s="2">
        <v>0</v>
      </c>
      <c r="BG553" s="2">
        <v>0</v>
      </c>
      <c r="BH553" s="2">
        <v>0</v>
      </c>
      <c r="BK553" s="2">
        <v>0</v>
      </c>
      <c r="BM553" s="4"/>
      <c r="BO553" s="4">
        <f t="shared" si="60"/>
        <v>42688</v>
      </c>
      <c r="BP553" s="4">
        <f t="shared" si="61"/>
        <v>42688</v>
      </c>
      <c r="BQ553" s="3">
        <f t="shared" si="62"/>
        <v>90</v>
      </c>
      <c r="BS553" s="3"/>
      <c r="BT553" s="2">
        <v>0</v>
      </c>
      <c r="BV553" s="2" t="s">
        <v>237</v>
      </c>
      <c r="BX553" s="18"/>
      <c r="BY553" s="21"/>
    </row>
    <row r="554" spans="3:77" s="2" customFormat="1" x14ac:dyDescent="0.15">
      <c r="C554" s="62">
        <v>31670548</v>
      </c>
      <c r="J554" s="4"/>
      <c r="BM554" s="4"/>
      <c r="BO554" s="4">
        <f t="shared" si="60"/>
        <v>90</v>
      </c>
      <c r="BP554" s="4">
        <f t="shared" si="61"/>
        <v>90</v>
      </c>
      <c r="BQ554" s="3">
        <f t="shared" si="62"/>
        <v>90</v>
      </c>
      <c r="BS554" s="3"/>
      <c r="BV554" s="2" t="s">
        <v>240</v>
      </c>
      <c r="BX554" s="18"/>
      <c r="BY554" s="21"/>
    </row>
    <row r="555" spans="3:77" s="2" customFormat="1" x14ac:dyDescent="0.15">
      <c r="C555" s="62">
        <v>39885554</v>
      </c>
      <c r="J555" s="4"/>
      <c r="BM555" s="4"/>
      <c r="BO555" s="4">
        <f t="shared" si="60"/>
        <v>90</v>
      </c>
      <c r="BP555" s="4">
        <f t="shared" si="61"/>
        <v>90</v>
      </c>
      <c r="BQ555" s="3">
        <f t="shared" si="62"/>
        <v>90</v>
      </c>
      <c r="BS555" s="3"/>
      <c r="BV555" s="2" t="s">
        <v>241</v>
      </c>
      <c r="BX555" s="23"/>
      <c r="BY555" s="16"/>
    </row>
    <row r="556" spans="3:77" s="2" customFormat="1" x14ac:dyDescent="0.15">
      <c r="C556" s="62">
        <v>37822425</v>
      </c>
      <c r="J556" s="4"/>
      <c r="BM556" s="4"/>
      <c r="BO556" s="4">
        <f t="shared" si="60"/>
        <v>90</v>
      </c>
      <c r="BP556" s="4">
        <f t="shared" si="61"/>
        <v>90</v>
      </c>
      <c r="BQ556" s="3">
        <f t="shared" si="62"/>
        <v>90</v>
      </c>
      <c r="BS556" s="3"/>
      <c r="BV556" s="2" t="s">
        <v>243</v>
      </c>
      <c r="BX556" s="18"/>
      <c r="BY556" s="21"/>
    </row>
    <row r="557" spans="3:77" s="2" customFormat="1" x14ac:dyDescent="0.15">
      <c r="C557" s="62">
        <v>100629981</v>
      </c>
      <c r="D557" s="4">
        <v>42608</v>
      </c>
      <c r="E557" s="2">
        <v>3</v>
      </c>
      <c r="F557" s="4">
        <v>23047</v>
      </c>
      <c r="G557" s="2">
        <f>(D557-F557)/365</f>
        <v>53.591780821917808</v>
      </c>
      <c r="H557" s="2">
        <v>0</v>
      </c>
      <c r="I557" s="2">
        <v>1</v>
      </c>
      <c r="J557" s="4">
        <v>31413</v>
      </c>
      <c r="K557" s="2">
        <f>(D557-J557)/365</f>
        <v>30.671232876712327</v>
      </c>
      <c r="L557" s="2">
        <v>2</v>
      </c>
      <c r="S557" s="2">
        <v>3</v>
      </c>
      <c r="U557" s="2">
        <v>3</v>
      </c>
      <c r="V557" s="2" t="s">
        <v>246</v>
      </c>
      <c r="W557" s="2">
        <v>1</v>
      </c>
      <c r="X557" s="2">
        <v>18</v>
      </c>
      <c r="AC557" s="2">
        <v>1</v>
      </c>
      <c r="AD557" s="2">
        <v>0</v>
      </c>
      <c r="AE557" s="2">
        <v>1</v>
      </c>
      <c r="AF557" s="2">
        <v>0</v>
      </c>
      <c r="AG557" s="2">
        <v>0</v>
      </c>
      <c r="AH557" s="2">
        <v>0</v>
      </c>
      <c r="AI557" s="2">
        <v>0</v>
      </c>
      <c r="AJ557" s="2">
        <v>0</v>
      </c>
      <c r="AK557" s="2">
        <v>0</v>
      </c>
      <c r="AL557" s="2">
        <v>0</v>
      </c>
      <c r="AM557" s="2">
        <v>0</v>
      </c>
      <c r="AN557" s="2">
        <v>0</v>
      </c>
      <c r="AO557" s="2">
        <v>0</v>
      </c>
      <c r="AP557" s="2">
        <v>0</v>
      </c>
      <c r="AQ557" s="2">
        <v>0</v>
      </c>
      <c r="AR557" s="2">
        <v>0</v>
      </c>
      <c r="AS557" s="2">
        <v>0</v>
      </c>
      <c r="AW557" s="2">
        <f>(AV557*AU557)/100</f>
        <v>0</v>
      </c>
      <c r="BM557" s="4"/>
      <c r="BO557" s="4">
        <f t="shared" si="60"/>
        <v>42698</v>
      </c>
      <c r="BP557" s="4">
        <f t="shared" si="61"/>
        <v>42698</v>
      </c>
      <c r="BQ557" s="3">
        <f t="shared" si="62"/>
        <v>90</v>
      </c>
      <c r="BS557" s="3"/>
      <c r="BT557" s="2">
        <v>0</v>
      </c>
      <c r="BV557" s="2" t="s">
        <v>81</v>
      </c>
      <c r="BX557" s="18"/>
      <c r="BY557" s="21"/>
    </row>
    <row r="558" spans="3:77" s="2" customFormat="1" x14ac:dyDescent="0.15">
      <c r="C558" s="62">
        <v>627513</v>
      </c>
      <c r="J558" s="4"/>
      <c r="BM558" s="4"/>
      <c r="BO558" s="4">
        <f t="shared" si="60"/>
        <v>90</v>
      </c>
      <c r="BP558" s="4">
        <f t="shared" si="61"/>
        <v>90</v>
      </c>
      <c r="BQ558" s="3">
        <f t="shared" si="62"/>
        <v>90</v>
      </c>
      <c r="BS558" s="3"/>
      <c r="BV558" s="2" t="s">
        <v>248</v>
      </c>
      <c r="BX558" s="18"/>
      <c r="BY558" s="21"/>
    </row>
    <row r="559" spans="3:77" s="2" customFormat="1" x14ac:dyDescent="0.15">
      <c r="C559" s="62">
        <v>28554291</v>
      </c>
      <c r="J559" s="4"/>
      <c r="BM559" s="4"/>
      <c r="BO559" s="4">
        <f t="shared" si="60"/>
        <v>90</v>
      </c>
      <c r="BP559" s="4">
        <f t="shared" si="61"/>
        <v>90</v>
      </c>
      <c r="BQ559" s="3">
        <f t="shared" si="62"/>
        <v>90</v>
      </c>
      <c r="BS559" s="3"/>
      <c r="BV559" s="2" t="s">
        <v>249</v>
      </c>
      <c r="BX559" s="18"/>
      <c r="BY559" s="21"/>
    </row>
    <row r="560" spans="3:77" s="2" customFormat="1" x14ac:dyDescent="0.15">
      <c r="C560" s="62">
        <v>100640896</v>
      </c>
      <c r="D560" s="4">
        <v>42613</v>
      </c>
      <c r="E560" s="2">
        <v>1</v>
      </c>
      <c r="F560" s="4">
        <v>26150</v>
      </c>
      <c r="G560" s="2">
        <f>(D560-F560)/365</f>
        <v>45.104109589041094</v>
      </c>
      <c r="H560" s="2">
        <v>1</v>
      </c>
      <c r="I560" s="2">
        <v>1</v>
      </c>
      <c r="J560" s="4">
        <v>32874</v>
      </c>
      <c r="K560" s="2">
        <f>(D560-J560)/365</f>
        <v>26.682191780821917</v>
      </c>
      <c r="L560" s="2">
        <v>1</v>
      </c>
      <c r="M560" s="2">
        <v>3</v>
      </c>
      <c r="W560" s="2">
        <v>1</v>
      </c>
      <c r="X560" s="2">
        <v>3</v>
      </c>
      <c r="AW560" s="2">
        <f>(AV560*AU560)/100</f>
        <v>0</v>
      </c>
      <c r="BM560" s="4"/>
      <c r="BO560" s="4">
        <f t="shared" si="60"/>
        <v>42703</v>
      </c>
      <c r="BP560" s="4">
        <f t="shared" si="61"/>
        <v>42703</v>
      </c>
      <c r="BQ560" s="3">
        <f t="shared" si="62"/>
        <v>90</v>
      </c>
      <c r="BS560" s="3"/>
      <c r="BT560" s="2">
        <v>0</v>
      </c>
      <c r="BV560" s="2" t="s">
        <v>251</v>
      </c>
      <c r="BX560" s="18"/>
      <c r="BY560" s="21"/>
    </row>
    <row r="561" spans="3:77" s="2" customFormat="1" x14ac:dyDescent="0.15">
      <c r="C561" s="62">
        <v>34784000</v>
      </c>
      <c r="J561" s="4"/>
      <c r="BM561" s="4"/>
      <c r="BO561" s="4">
        <f t="shared" si="60"/>
        <v>90</v>
      </c>
      <c r="BP561" s="4">
        <f t="shared" si="61"/>
        <v>90</v>
      </c>
      <c r="BQ561" s="3">
        <f t="shared" si="62"/>
        <v>90</v>
      </c>
      <c r="BS561" s="3"/>
      <c r="BV561" s="2" t="s">
        <v>252</v>
      </c>
      <c r="BX561" s="18"/>
      <c r="BY561" s="21"/>
    </row>
    <row r="562" spans="3:77" s="2" customFormat="1" x14ac:dyDescent="0.15">
      <c r="C562" s="62">
        <v>25724574</v>
      </c>
      <c r="J562" s="4"/>
      <c r="BM562" s="4"/>
      <c r="BO562" s="4">
        <f t="shared" si="60"/>
        <v>90</v>
      </c>
      <c r="BP562" s="4">
        <f t="shared" si="61"/>
        <v>90</v>
      </c>
      <c r="BQ562" s="3">
        <f t="shared" si="62"/>
        <v>90</v>
      </c>
      <c r="BS562" s="3"/>
      <c r="BV562" s="2" t="s">
        <v>253</v>
      </c>
      <c r="BX562" s="18"/>
      <c r="BY562" s="21"/>
    </row>
    <row r="563" spans="3:77" s="2" customFormat="1" x14ac:dyDescent="0.15">
      <c r="C563" s="62">
        <v>28779941</v>
      </c>
      <c r="J563" s="4"/>
      <c r="BM563" s="4"/>
      <c r="BO563" s="4">
        <f t="shared" si="60"/>
        <v>90</v>
      </c>
      <c r="BP563" s="4">
        <f t="shared" si="61"/>
        <v>90</v>
      </c>
      <c r="BQ563" s="3">
        <f t="shared" si="62"/>
        <v>90</v>
      </c>
      <c r="BS563" s="3"/>
      <c r="BV563" s="2" t="s">
        <v>254</v>
      </c>
      <c r="BX563" s="18"/>
      <c r="BY563" s="21"/>
    </row>
    <row r="564" spans="3:77" s="2" customFormat="1" x14ac:dyDescent="0.15">
      <c r="C564" s="62">
        <v>100126241</v>
      </c>
      <c r="J564" s="4"/>
      <c r="BM564" s="4"/>
      <c r="BO564" s="4">
        <f t="shared" si="60"/>
        <v>90</v>
      </c>
      <c r="BP564" s="4">
        <f t="shared" si="61"/>
        <v>90</v>
      </c>
      <c r="BQ564" s="3">
        <f t="shared" si="62"/>
        <v>90</v>
      </c>
      <c r="BS564" s="3"/>
      <c r="BV564" s="2" t="s">
        <v>255</v>
      </c>
      <c r="BX564" s="18"/>
      <c r="BY564" s="21"/>
    </row>
    <row r="565" spans="3:77" s="2" customFormat="1" x14ac:dyDescent="0.15">
      <c r="C565" s="62">
        <v>17254431</v>
      </c>
      <c r="J565" s="4"/>
      <c r="BM565" s="4"/>
      <c r="BO565" s="4">
        <f t="shared" si="60"/>
        <v>90</v>
      </c>
      <c r="BP565" s="4">
        <f t="shared" si="61"/>
        <v>90</v>
      </c>
      <c r="BQ565" s="3">
        <f t="shared" si="62"/>
        <v>90</v>
      </c>
      <c r="BS565" s="3"/>
      <c r="BV565" s="2" t="s">
        <v>256</v>
      </c>
      <c r="BX565" s="18"/>
      <c r="BY565" s="21"/>
    </row>
    <row r="566" spans="3:77" s="2" customFormat="1" x14ac:dyDescent="0.15">
      <c r="C566" s="62">
        <v>22279932</v>
      </c>
      <c r="J566" s="4"/>
      <c r="BM566" s="4"/>
      <c r="BO566" s="4">
        <f t="shared" si="60"/>
        <v>90</v>
      </c>
      <c r="BP566" s="4">
        <f t="shared" si="61"/>
        <v>90</v>
      </c>
      <c r="BQ566" s="3">
        <f t="shared" si="62"/>
        <v>90</v>
      </c>
      <c r="BS566" s="3"/>
      <c r="BV566" s="2" t="s">
        <v>260</v>
      </c>
      <c r="BX566" s="23"/>
      <c r="BY566" s="16"/>
    </row>
    <row r="567" spans="3:77" s="2" customFormat="1" x14ac:dyDescent="0.15">
      <c r="C567" s="62">
        <v>100020366</v>
      </c>
      <c r="J567" s="4"/>
      <c r="BM567" s="4"/>
      <c r="BO567" s="4">
        <f t="shared" si="60"/>
        <v>90</v>
      </c>
      <c r="BP567" s="4">
        <f t="shared" si="61"/>
        <v>90</v>
      </c>
      <c r="BQ567" s="3">
        <f t="shared" si="62"/>
        <v>90</v>
      </c>
      <c r="BS567" s="3"/>
      <c r="BV567" s="2" t="s">
        <v>261</v>
      </c>
      <c r="BX567" s="18"/>
      <c r="BY567" s="21"/>
    </row>
    <row r="568" spans="3:77" s="2" customFormat="1" x14ac:dyDescent="0.15">
      <c r="C568" s="62">
        <v>41468452</v>
      </c>
      <c r="J568" s="4"/>
      <c r="BM568" s="4"/>
      <c r="BO568" s="4">
        <f t="shared" si="60"/>
        <v>90</v>
      </c>
      <c r="BP568" s="4">
        <f t="shared" si="61"/>
        <v>90</v>
      </c>
      <c r="BQ568" s="3">
        <f t="shared" si="62"/>
        <v>90</v>
      </c>
      <c r="BS568" s="3"/>
      <c r="BV568" s="2" t="s">
        <v>262</v>
      </c>
      <c r="BX568" s="18"/>
      <c r="BY568" s="21"/>
    </row>
    <row r="569" spans="3:77" s="2" customFormat="1" x14ac:dyDescent="0.15">
      <c r="C569" s="62">
        <v>29769485</v>
      </c>
      <c r="J569" s="4"/>
      <c r="BM569" s="4"/>
      <c r="BO569" s="4">
        <f t="shared" si="60"/>
        <v>90</v>
      </c>
      <c r="BP569" s="4">
        <f t="shared" si="61"/>
        <v>90</v>
      </c>
      <c r="BQ569" s="3">
        <f t="shared" si="62"/>
        <v>90</v>
      </c>
      <c r="BS569" s="3"/>
      <c r="BV569" s="2" t="s">
        <v>263</v>
      </c>
      <c r="BX569" s="18"/>
      <c r="BY569" s="21"/>
    </row>
    <row r="570" spans="3:77" s="2" customFormat="1" x14ac:dyDescent="0.15">
      <c r="C570" s="62">
        <v>100548096</v>
      </c>
      <c r="J570" s="4"/>
      <c r="BM570" s="4"/>
      <c r="BO570" s="4">
        <f t="shared" si="60"/>
        <v>90</v>
      </c>
      <c r="BP570" s="4">
        <f t="shared" si="61"/>
        <v>90</v>
      </c>
      <c r="BQ570" s="3">
        <f t="shared" si="62"/>
        <v>90</v>
      </c>
      <c r="BS570" s="3"/>
      <c r="BV570" s="2" t="s">
        <v>264</v>
      </c>
      <c r="BX570" s="18"/>
      <c r="BY570" s="21"/>
    </row>
    <row r="571" spans="3:77" s="2" customFormat="1" x14ac:dyDescent="0.15">
      <c r="C571" s="62">
        <v>25235514</v>
      </c>
      <c r="J571" s="4"/>
      <c r="BM571" s="4"/>
      <c r="BO571" s="4">
        <f t="shared" si="60"/>
        <v>90</v>
      </c>
      <c r="BP571" s="4">
        <f t="shared" si="61"/>
        <v>90</v>
      </c>
      <c r="BQ571" s="3">
        <f t="shared" si="62"/>
        <v>90</v>
      </c>
      <c r="BS571" s="3"/>
      <c r="BV571" s="2" t="s">
        <v>252</v>
      </c>
      <c r="BX571" s="18"/>
      <c r="BY571" s="21"/>
    </row>
    <row r="572" spans="3:77" s="2" customFormat="1" x14ac:dyDescent="0.15">
      <c r="C572" s="62">
        <v>13861811</v>
      </c>
      <c r="J572" s="4"/>
      <c r="BM572" s="4"/>
      <c r="BO572" s="4">
        <f t="shared" si="60"/>
        <v>90</v>
      </c>
      <c r="BP572" s="4">
        <f t="shared" si="61"/>
        <v>90</v>
      </c>
      <c r="BQ572" s="3">
        <f t="shared" si="62"/>
        <v>90</v>
      </c>
      <c r="BS572" s="3"/>
      <c r="BV572" s="2" t="s">
        <v>266</v>
      </c>
      <c r="BX572" s="18"/>
      <c r="BY572" s="21"/>
    </row>
    <row r="573" spans="3:77" s="2" customFormat="1" x14ac:dyDescent="0.15">
      <c r="C573" s="62">
        <v>100649676</v>
      </c>
      <c r="J573" s="4"/>
      <c r="BM573" s="4"/>
      <c r="BO573" s="4">
        <f t="shared" si="60"/>
        <v>90</v>
      </c>
      <c r="BP573" s="4">
        <f t="shared" si="61"/>
        <v>90</v>
      </c>
      <c r="BQ573" s="3">
        <f t="shared" si="62"/>
        <v>90</v>
      </c>
      <c r="BS573" s="3"/>
      <c r="BT573" s="2">
        <v>1</v>
      </c>
      <c r="BU573" s="2" t="s">
        <v>265</v>
      </c>
      <c r="BV573" s="2" t="s">
        <v>271</v>
      </c>
      <c r="BX573" s="18"/>
      <c r="BY573" s="21"/>
    </row>
    <row r="574" spans="3:77" s="2" customFormat="1" x14ac:dyDescent="0.15">
      <c r="C574" s="62">
        <v>41498407</v>
      </c>
      <c r="J574" s="4"/>
      <c r="BM574" s="4"/>
      <c r="BO574" s="4">
        <f t="shared" si="60"/>
        <v>90</v>
      </c>
      <c r="BP574" s="4">
        <f t="shared" si="61"/>
        <v>90</v>
      </c>
      <c r="BQ574" s="3">
        <f t="shared" si="62"/>
        <v>90</v>
      </c>
      <c r="BS574" s="3"/>
      <c r="BV574" s="2" t="s">
        <v>272</v>
      </c>
      <c r="BX574" s="18"/>
      <c r="BY574" s="21"/>
    </row>
    <row r="575" spans="3:77" s="2" customFormat="1" x14ac:dyDescent="0.15">
      <c r="C575" s="62">
        <v>41105264</v>
      </c>
      <c r="J575" s="4"/>
      <c r="BM575" s="4"/>
      <c r="BO575" s="4">
        <f t="shared" si="60"/>
        <v>90</v>
      </c>
      <c r="BP575" s="4">
        <f t="shared" si="61"/>
        <v>90</v>
      </c>
      <c r="BQ575" s="3">
        <f t="shared" si="62"/>
        <v>90</v>
      </c>
      <c r="BS575" s="3"/>
      <c r="BT575" s="2">
        <v>1</v>
      </c>
      <c r="BU575" s="2" t="s">
        <v>274</v>
      </c>
      <c r="BV575" s="2" t="s">
        <v>275</v>
      </c>
      <c r="BX575" s="18"/>
      <c r="BY575" s="21"/>
    </row>
    <row r="576" spans="3:77" s="2" customFormat="1" x14ac:dyDescent="0.15">
      <c r="C576" s="62">
        <v>41943695</v>
      </c>
      <c r="J576" s="4"/>
      <c r="BM576" s="4"/>
      <c r="BO576" s="4">
        <f t="shared" si="60"/>
        <v>90</v>
      </c>
      <c r="BP576" s="4">
        <f t="shared" si="61"/>
        <v>90</v>
      </c>
      <c r="BQ576" s="3">
        <f t="shared" si="62"/>
        <v>90</v>
      </c>
      <c r="BS576" s="3"/>
      <c r="BV576" s="2" t="s">
        <v>276</v>
      </c>
      <c r="BX576" s="18"/>
      <c r="BY576" s="21"/>
    </row>
    <row r="577" spans="3:77" s="2" customFormat="1" x14ac:dyDescent="0.15">
      <c r="C577" s="62">
        <v>13888000</v>
      </c>
      <c r="J577" s="4"/>
      <c r="BM577" s="4"/>
      <c r="BO577" s="4">
        <f t="shared" si="60"/>
        <v>90</v>
      </c>
      <c r="BP577" s="4">
        <f t="shared" si="61"/>
        <v>90</v>
      </c>
      <c r="BQ577" s="3">
        <f t="shared" si="62"/>
        <v>90</v>
      </c>
      <c r="BS577" s="3"/>
      <c r="BV577" s="2" t="s">
        <v>278</v>
      </c>
      <c r="BX577" s="18"/>
      <c r="BY577" s="21"/>
    </row>
    <row r="578" spans="3:77" s="2" customFormat="1" x14ac:dyDescent="0.15">
      <c r="C578" s="62">
        <v>41592394</v>
      </c>
      <c r="D578" s="4">
        <v>42526</v>
      </c>
      <c r="E578" s="2">
        <v>5</v>
      </c>
      <c r="F578" s="4">
        <v>28888</v>
      </c>
      <c r="G578" s="2">
        <f>(D578-F578)/365</f>
        <v>37.364383561643834</v>
      </c>
      <c r="H578" s="2">
        <v>1</v>
      </c>
      <c r="I578" s="2">
        <v>0</v>
      </c>
      <c r="J578" s="4"/>
      <c r="U578" s="2">
        <v>2</v>
      </c>
      <c r="V578" s="2" t="s">
        <v>113</v>
      </c>
      <c r="W578" s="2">
        <v>1</v>
      </c>
      <c r="Y578" s="2">
        <v>0</v>
      </c>
      <c r="Z578" s="2">
        <v>1</v>
      </c>
      <c r="AA578" s="2">
        <v>1</v>
      </c>
      <c r="AB578" s="2">
        <v>0</v>
      </c>
      <c r="AC578" s="2">
        <v>0</v>
      </c>
      <c r="AD578" s="2">
        <v>0</v>
      </c>
      <c r="AE578" s="2">
        <v>0</v>
      </c>
      <c r="AF578" s="2">
        <v>0</v>
      </c>
      <c r="AG578" s="2">
        <v>0</v>
      </c>
      <c r="AH578" s="2">
        <v>0</v>
      </c>
      <c r="AI578" s="2">
        <v>0</v>
      </c>
      <c r="AJ578" s="2">
        <v>0</v>
      </c>
      <c r="AK578" s="2">
        <v>0</v>
      </c>
      <c r="AL578" s="2">
        <v>0</v>
      </c>
      <c r="AM578" s="2">
        <v>0</v>
      </c>
      <c r="AN578" s="2">
        <v>0</v>
      </c>
      <c r="AO578" s="2">
        <v>0</v>
      </c>
      <c r="AP578" s="2">
        <v>0</v>
      </c>
      <c r="AQ578" s="2">
        <v>0</v>
      </c>
      <c r="AR578" s="2">
        <v>0</v>
      </c>
      <c r="AS578" s="2">
        <v>0</v>
      </c>
      <c r="AT578" s="2">
        <v>10.199999999999999</v>
      </c>
      <c r="AU578" s="2">
        <v>12500</v>
      </c>
      <c r="AV578" s="2">
        <v>66.7</v>
      </c>
      <c r="AW578" s="2">
        <f>(AV578*AU578)/100</f>
        <v>8337.5</v>
      </c>
      <c r="AY578" s="2">
        <v>5.6</v>
      </c>
      <c r="BC578" s="2">
        <v>0</v>
      </c>
      <c r="BD578" s="2">
        <v>0</v>
      </c>
      <c r="BE578" s="2">
        <v>0</v>
      </c>
      <c r="BF578" s="2">
        <v>0</v>
      </c>
      <c r="BG578" s="2">
        <v>0</v>
      </c>
      <c r="BH578" s="2">
        <v>0</v>
      </c>
      <c r="BK578" s="2">
        <v>0</v>
      </c>
      <c r="BM578" s="4"/>
      <c r="BO578" s="4">
        <f t="shared" si="60"/>
        <v>42616</v>
      </c>
      <c r="BP578" s="4">
        <f t="shared" si="61"/>
        <v>42616</v>
      </c>
      <c r="BQ578" s="3">
        <f t="shared" si="62"/>
        <v>90</v>
      </c>
      <c r="BS578" s="3"/>
      <c r="BT578" s="2">
        <v>0</v>
      </c>
      <c r="BV578" s="2" t="s">
        <v>281</v>
      </c>
      <c r="BX578" s="18"/>
      <c r="BY578" s="21"/>
    </row>
    <row r="579" spans="3:77" s="2" customFormat="1" x14ac:dyDescent="0.15">
      <c r="C579" s="62">
        <v>100658172</v>
      </c>
      <c r="D579" s="4">
        <v>42651</v>
      </c>
      <c r="E579" s="2">
        <v>1</v>
      </c>
      <c r="F579" s="4">
        <v>35454</v>
      </c>
      <c r="G579" s="2">
        <f>(D579-F579)/365</f>
        <v>19.717808219178082</v>
      </c>
      <c r="H579" s="2">
        <v>0</v>
      </c>
      <c r="I579" s="2">
        <v>0</v>
      </c>
      <c r="J579" s="4">
        <v>42583</v>
      </c>
      <c r="K579" s="2">
        <f>(D579-J579)/365</f>
        <v>0.18630136986301371</v>
      </c>
      <c r="BM579" s="4"/>
      <c r="BO579" s="4">
        <f t="shared" si="60"/>
        <v>42741</v>
      </c>
      <c r="BP579" s="4">
        <f t="shared" si="61"/>
        <v>42741</v>
      </c>
      <c r="BQ579" s="3">
        <f t="shared" si="62"/>
        <v>90</v>
      </c>
      <c r="BS579" s="3"/>
      <c r="BT579" s="2">
        <v>1</v>
      </c>
      <c r="BU579" s="2" t="s">
        <v>74</v>
      </c>
      <c r="BV579" s="2" t="s">
        <v>285</v>
      </c>
      <c r="BX579" s="18"/>
      <c r="BY579" s="21"/>
    </row>
    <row r="580" spans="3:77" s="2" customFormat="1" x14ac:dyDescent="0.15">
      <c r="C580" s="62">
        <v>38103131</v>
      </c>
      <c r="J580" s="4"/>
      <c r="BM580" s="4"/>
      <c r="BO580" s="4">
        <f t="shared" si="60"/>
        <v>90</v>
      </c>
      <c r="BP580" s="4">
        <f t="shared" si="61"/>
        <v>90</v>
      </c>
      <c r="BQ580" s="3">
        <f t="shared" si="62"/>
        <v>90</v>
      </c>
      <c r="BS580" s="3"/>
      <c r="BV580" s="2" t="s">
        <v>290</v>
      </c>
      <c r="BX580" s="18"/>
      <c r="BY580" s="21"/>
    </row>
    <row r="581" spans="3:77" s="2" customFormat="1" x14ac:dyDescent="0.15">
      <c r="C581" s="62">
        <v>29254783</v>
      </c>
      <c r="J581" s="4"/>
      <c r="BM581" s="4"/>
      <c r="BO581" s="4">
        <f t="shared" si="60"/>
        <v>90</v>
      </c>
      <c r="BP581" s="4">
        <f t="shared" si="61"/>
        <v>90</v>
      </c>
      <c r="BQ581" s="3">
        <f t="shared" si="62"/>
        <v>90</v>
      </c>
      <c r="BS581" s="3"/>
      <c r="BV581" s="2" t="s">
        <v>252</v>
      </c>
      <c r="BX581" s="18"/>
      <c r="BY581" s="21"/>
    </row>
    <row r="582" spans="3:77" s="2" customFormat="1" x14ac:dyDescent="0.15">
      <c r="C582" s="62">
        <v>33807478</v>
      </c>
      <c r="J582" s="4"/>
      <c r="BM582" s="4"/>
      <c r="BO582" s="4">
        <f t="shared" si="60"/>
        <v>90</v>
      </c>
      <c r="BP582" s="4">
        <f t="shared" si="61"/>
        <v>90</v>
      </c>
      <c r="BQ582" s="3">
        <f t="shared" si="62"/>
        <v>90</v>
      </c>
      <c r="BS582" s="3"/>
      <c r="BV582" s="2" t="s">
        <v>294</v>
      </c>
      <c r="BX582" s="18"/>
      <c r="BY582" s="21"/>
    </row>
    <row r="583" spans="3:77" s="2" customFormat="1" x14ac:dyDescent="0.15">
      <c r="C583" s="62">
        <v>9188198</v>
      </c>
      <c r="J583" s="4"/>
      <c r="BM583" s="4"/>
      <c r="BO583" s="4">
        <f t="shared" si="60"/>
        <v>90</v>
      </c>
      <c r="BP583" s="4">
        <f t="shared" si="61"/>
        <v>90</v>
      </c>
      <c r="BQ583" s="3">
        <f t="shared" si="62"/>
        <v>90</v>
      </c>
      <c r="BS583" s="3"/>
      <c r="BT583" s="2">
        <v>1</v>
      </c>
      <c r="BU583" s="2" t="s">
        <v>62</v>
      </c>
      <c r="BV583" s="2" t="s">
        <v>295</v>
      </c>
      <c r="BX583" s="18"/>
      <c r="BY583" s="21"/>
    </row>
    <row r="584" spans="3:77" s="2" customFormat="1" x14ac:dyDescent="0.15">
      <c r="C584" s="62">
        <v>41039474</v>
      </c>
      <c r="J584" s="4"/>
      <c r="BM584" s="4"/>
      <c r="BO584" s="4">
        <f t="shared" si="60"/>
        <v>90</v>
      </c>
      <c r="BP584" s="4">
        <f t="shared" si="61"/>
        <v>90</v>
      </c>
      <c r="BQ584" s="3">
        <f t="shared" si="62"/>
        <v>90</v>
      </c>
      <c r="BS584" s="3"/>
      <c r="BV584" s="2" t="s">
        <v>550</v>
      </c>
      <c r="BX584" s="18"/>
      <c r="BY584" s="21"/>
    </row>
    <row r="585" spans="3:77" s="2" customFormat="1" x14ac:dyDescent="0.15">
      <c r="C585" s="62">
        <v>36737633</v>
      </c>
      <c r="J585" s="4"/>
      <c r="BM585" s="4"/>
      <c r="BO585" s="4">
        <f t="shared" si="60"/>
        <v>90</v>
      </c>
      <c r="BP585" s="4">
        <f t="shared" si="61"/>
        <v>90</v>
      </c>
      <c r="BQ585" s="3">
        <f t="shared" si="62"/>
        <v>90</v>
      </c>
      <c r="BS585" s="3"/>
      <c r="BV585" s="2" t="s">
        <v>298</v>
      </c>
      <c r="BX585" s="18"/>
      <c r="BY585" s="21"/>
    </row>
    <row r="586" spans="3:77" s="2" customFormat="1" x14ac:dyDescent="0.15">
      <c r="C586" s="62">
        <v>100334542</v>
      </c>
      <c r="J586" s="4"/>
      <c r="BM586" s="4"/>
      <c r="BO586" s="4">
        <f t="shared" si="60"/>
        <v>90</v>
      </c>
      <c r="BP586" s="4">
        <f t="shared" si="61"/>
        <v>90</v>
      </c>
      <c r="BQ586" s="3">
        <f t="shared" si="62"/>
        <v>90</v>
      </c>
      <c r="BS586" s="3"/>
      <c r="BV586" s="2" t="s">
        <v>299</v>
      </c>
      <c r="BX586" s="18"/>
      <c r="BY586" s="21"/>
    </row>
    <row r="587" spans="3:77" s="2" customFormat="1" ht="14.25" customHeight="1" x14ac:dyDescent="0.15">
      <c r="C587" s="62">
        <v>31114895</v>
      </c>
      <c r="J587" s="4"/>
      <c r="BM587" s="4"/>
      <c r="BO587" s="4">
        <f t="shared" si="60"/>
        <v>90</v>
      </c>
      <c r="BP587" s="4">
        <f t="shared" si="61"/>
        <v>90</v>
      </c>
      <c r="BQ587" s="3">
        <f t="shared" si="62"/>
        <v>90</v>
      </c>
      <c r="BS587" s="3"/>
      <c r="BV587" s="2" t="s">
        <v>301</v>
      </c>
      <c r="BX587" s="18"/>
      <c r="BY587" s="21"/>
    </row>
    <row r="588" spans="3:77" s="2" customFormat="1" x14ac:dyDescent="0.15">
      <c r="C588" s="62">
        <v>29064374</v>
      </c>
      <c r="J588" s="4"/>
      <c r="BM588" s="4"/>
      <c r="BO588" s="4">
        <f t="shared" si="60"/>
        <v>90</v>
      </c>
      <c r="BP588" s="4">
        <f t="shared" si="61"/>
        <v>90</v>
      </c>
      <c r="BQ588" s="3">
        <f t="shared" si="62"/>
        <v>90</v>
      </c>
      <c r="BS588" s="3"/>
      <c r="BV588" s="2" t="s">
        <v>302</v>
      </c>
      <c r="BX588" s="18"/>
      <c r="BY588" s="21"/>
    </row>
    <row r="589" spans="3:77" s="2" customFormat="1" x14ac:dyDescent="0.15">
      <c r="C589" s="62">
        <v>34522960</v>
      </c>
      <c r="J589" s="4"/>
      <c r="BM589" s="4"/>
      <c r="BO589" s="4">
        <f t="shared" si="60"/>
        <v>90</v>
      </c>
      <c r="BP589" s="4">
        <f t="shared" si="61"/>
        <v>90</v>
      </c>
      <c r="BQ589" s="3">
        <f t="shared" si="62"/>
        <v>90</v>
      </c>
      <c r="BS589" s="3"/>
      <c r="BV589" s="2" t="s">
        <v>303</v>
      </c>
      <c r="BX589" s="18"/>
      <c r="BY589" s="21"/>
    </row>
    <row r="590" spans="3:77" s="2" customFormat="1" x14ac:dyDescent="0.15">
      <c r="C590" s="62">
        <v>100217746</v>
      </c>
      <c r="J590" s="4"/>
      <c r="BM590" s="4"/>
      <c r="BO590" s="4">
        <f t="shared" si="60"/>
        <v>90</v>
      </c>
      <c r="BP590" s="4">
        <f t="shared" si="61"/>
        <v>90</v>
      </c>
      <c r="BQ590" s="3">
        <f t="shared" si="62"/>
        <v>90</v>
      </c>
      <c r="BS590" s="3"/>
      <c r="BT590" s="2">
        <v>1</v>
      </c>
      <c r="BU590" s="2" t="s">
        <v>304</v>
      </c>
      <c r="BV590" s="2" t="s">
        <v>305</v>
      </c>
      <c r="BX590" s="18"/>
      <c r="BY590" s="21"/>
    </row>
    <row r="591" spans="3:77" s="2" customFormat="1" x14ac:dyDescent="0.15">
      <c r="C591" s="62">
        <v>19968972</v>
      </c>
      <c r="J591" s="4"/>
      <c r="BM591" s="4"/>
      <c r="BO591" s="4">
        <f t="shared" si="60"/>
        <v>90</v>
      </c>
      <c r="BP591" s="4">
        <f t="shared" si="61"/>
        <v>90</v>
      </c>
      <c r="BQ591" s="3">
        <f t="shared" si="62"/>
        <v>90</v>
      </c>
      <c r="BS591" s="3"/>
      <c r="BV591" s="2" t="s">
        <v>306</v>
      </c>
      <c r="BX591" s="18"/>
      <c r="BY591" s="21"/>
    </row>
    <row r="592" spans="3:77" s="2" customFormat="1" x14ac:dyDescent="0.15">
      <c r="C592" s="62">
        <v>39096559</v>
      </c>
      <c r="J592" s="4"/>
      <c r="BM592" s="4"/>
      <c r="BO592" s="4">
        <f t="shared" si="60"/>
        <v>90</v>
      </c>
      <c r="BP592" s="4">
        <f t="shared" si="61"/>
        <v>90</v>
      </c>
      <c r="BQ592" s="3">
        <f t="shared" si="62"/>
        <v>90</v>
      </c>
      <c r="BS592" s="3"/>
      <c r="BV592" s="2" t="s">
        <v>308</v>
      </c>
      <c r="BX592" s="18"/>
      <c r="BY592" s="21"/>
    </row>
    <row r="593" spans="3:77" s="2" customFormat="1" x14ac:dyDescent="0.15">
      <c r="C593" s="62">
        <v>38065971</v>
      </c>
      <c r="J593" s="4"/>
      <c r="BM593" s="4"/>
      <c r="BO593" s="4">
        <f t="shared" si="60"/>
        <v>90</v>
      </c>
      <c r="BP593" s="4">
        <f t="shared" si="61"/>
        <v>90</v>
      </c>
      <c r="BQ593" s="3">
        <f t="shared" si="62"/>
        <v>90</v>
      </c>
      <c r="BS593" s="3"/>
      <c r="BV593" s="2" t="s">
        <v>309</v>
      </c>
      <c r="BX593" s="18"/>
      <c r="BY593" s="21"/>
    </row>
    <row r="594" spans="3:77" s="2" customFormat="1" x14ac:dyDescent="0.15">
      <c r="C594" s="62">
        <v>32334349</v>
      </c>
      <c r="J594" s="4"/>
      <c r="BM594" s="4"/>
      <c r="BO594" s="4">
        <f t="shared" si="60"/>
        <v>90</v>
      </c>
      <c r="BP594" s="4">
        <f t="shared" si="61"/>
        <v>90</v>
      </c>
      <c r="BQ594" s="3">
        <f t="shared" si="62"/>
        <v>90</v>
      </c>
      <c r="BS594" s="3"/>
      <c r="BT594" s="2">
        <v>1</v>
      </c>
      <c r="BU594" s="2" t="s">
        <v>267</v>
      </c>
      <c r="BV594" s="2" t="s">
        <v>310</v>
      </c>
      <c r="BX594" s="18"/>
      <c r="BY594" s="21"/>
    </row>
    <row r="595" spans="3:77" s="2" customFormat="1" x14ac:dyDescent="0.15">
      <c r="C595" s="62">
        <v>100456157</v>
      </c>
      <c r="J595" s="4"/>
      <c r="BM595" s="4"/>
      <c r="BO595" s="4">
        <f t="shared" si="60"/>
        <v>90</v>
      </c>
      <c r="BP595" s="4">
        <f t="shared" si="61"/>
        <v>90</v>
      </c>
      <c r="BQ595" s="3">
        <f t="shared" si="62"/>
        <v>90</v>
      </c>
      <c r="BS595" s="3"/>
      <c r="BT595" s="2">
        <v>1</v>
      </c>
      <c r="BU595" s="2" t="s">
        <v>74</v>
      </c>
      <c r="BV595" s="2" t="s">
        <v>311</v>
      </c>
      <c r="BX595" s="18"/>
      <c r="BY595" s="21"/>
    </row>
    <row r="596" spans="3:77" s="2" customFormat="1" x14ac:dyDescent="0.15">
      <c r="C596" s="62">
        <v>24441593</v>
      </c>
      <c r="J596" s="4"/>
      <c r="BM596" s="4"/>
      <c r="BO596" s="4">
        <f t="shared" si="60"/>
        <v>90</v>
      </c>
      <c r="BP596" s="4">
        <f t="shared" si="61"/>
        <v>90</v>
      </c>
      <c r="BQ596" s="3">
        <f t="shared" si="62"/>
        <v>90</v>
      </c>
      <c r="BS596" s="3"/>
      <c r="BV596" s="2" t="s">
        <v>312</v>
      </c>
      <c r="BX596" s="18"/>
      <c r="BY596" s="21"/>
    </row>
    <row r="597" spans="3:77" s="2" customFormat="1" x14ac:dyDescent="0.15">
      <c r="C597" s="62">
        <v>100669764</v>
      </c>
      <c r="J597" s="4"/>
      <c r="BM597" s="4"/>
      <c r="BO597" s="4">
        <f t="shared" si="60"/>
        <v>90</v>
      </c>
      <c r="BP597" s="4">
        <f t="shared" si="61"/>
        <v>90</v>
      </c>
      <c r="BQ597" s="3">
        <f t="shared" si="62"/>
        <v>90</v>
      </c>
      <c r="BS597" s="3"/>
      <c r="BV597" s="2" t="s">
        <v>67</v>
      </c>
      <c r="BX597" s="18"/>
      <c r="BY597" s="21"/>
    </row>
    <row r="598" spans="3:77" s="2" customFormat="1" x14ac:dyDescent="0.15">
      <c r="C598" s="62">
        <v>41614316</v>
      </c>
      <c r="J598" s="4"/>
      <c r="BM598" s="4"/>
      <c r="BO598" s="4">
        <f t="shared" si="60"/>
        <v>90</v>
      </c>
      <c r="BP598" s="4">
        <f t="shared" si="61"/>
        <v>90</v>
      </c>
      <c r="BQ598" s="3">
        <f t="shared" si="62"/>
        <v>90</v>
      </c>
      <c r="BS598" s="3"/>
      <c r="BV598" s="2" t="s">
        <v>313</v>
      </c>
      <c r="BX598" s="23"/>
      <c r="BY598" s="16"/>
    </row>
    <row r="599" spans="3:77" s="2" customFormat="1" x14ac:dyDescent="0.15">
      <c r="C599" s="62">
        <v>10217404</v>
      </c>
      <c r="J599" s="4"/>
      <c r="BM599" s="4"/>
      <c r="BO599" s="4">
        <f t="shared" si="60"/>
        <v>90</v>
      </c>
      <c r="BP599" s="4">
        <f t="shared" si="61"/>
        <v>90</v>
      </c>
      <c r="BQ599" s="3">
        <f t="shared" si="62"/>
        <v>90</v>
      </c>
      <c r="BS599" s="3"/>
      <c r="BV599" s="2" t="s">
        <v>314</v>
      </c>
      <c r="BX599" s="18"/>
      <c r="BY599" s="21"/>
    </row>
    <row r="600" spans="3:77" s="2" customFormat="1" x14ac:dyDescent="0.15">
      <c r="C600" s="62">
        <v>100623691</v>
      </c>
      <c r="J600" s="4"/>
      <c r="BM600" s="4"/>
      <c r="BO600" s="4">
        <f t="shared" si="60"/>
        <v>90</v>
      </c>
      <c r="BP600" s="4">
        <f t="shared" si="61"/>
        <v>90</v>
      </c>
      <c r="BQ600" s="3">
        <f t="shared" si="62"/>
        <v>90</v>
      </c>
      <c r="BS600" s="3"/>
      <c r="BV600" s="2" t="s">
        <v>315</v>
      </c>
      <c r="BX600" s="18"/>
      <c r="BY600" s="21"/>
    </row>
    <row r="601" spans="3:77" s="2" customFormat="1" x14ac:dyDescent="0.15">
      <c r="C601" s="62">
        <v>100657815</v>
      </c>
      <c r="J601" s="4"/>
      <c r="BM601" s="4"/>
      <c r="BO601" s="4">
        <f t="shared" si="60"/>
        <v>90</v>
      </c>
      <c r="BP601" s="4">
        <f t="shared" si="61"/>
        <v>90</v>
      </c>
      <c r="BQ601" s="3">
        <f t="shared" si="62"/>
        <v>90</v>
      </c>
      <c r="BS601" s="3"/>
      <c r="BV601" s="2" t="s">
        <v>316</v>
      </c>
      <c r="BX601" s="18"/>
      <c r="BY601" s="21"/>
    </row>
    <row r="602" spans="3:77" s="2" customFormat="1" x14ac:dyDescent="0.15">
      <c r="C602" s="62">
        <v>20486302</v>
      </c>
      <c r="J602" s="4"/>
      <c r="BM602" s="4"/>
      <c r="BO602" s="4">
        <f t="shared" si="60"/>
        <v>90</v>
      </c>
      <c r="BP602" s="4">
        <f t="shared" si="61"/>
        <v>90</v>
      </c>
      <c r="BQ602" s="3">
        <f t="shared" si="62"/>
        <v>90</v>
      </c>
      <c r="BS602" s="3"/>
      <c r="BV602" s="2" t="s">
        <v>320</v>
      </c>
      <c r="BX602" s="18"/>
      <c r="BY602" s="21"/>
    </row>
    <row r="603" spans="3:77" s="2" customFormat="1" x14ac:dyDescent="0.15">
      <c r="C603" s="62">
        <v>24249256</v>
      </c>
      <c r="J603" s="4"/>
      <c r="BM603" s="4"/>
      <c r="BO603" s="4">
        <f t="shared" si="60"/>
        <v>90</v>
      </c>
      <c r="BP603" s="4">
        <f t="shared" si="61"/>
        <v>90</v>
      </c>
      <c r="BQ603" s="3">
        <f t="shared" si="62"/>
        <v>90</v>
      </c>
      <c r="BS603" s="3"/>
      <c r="BV603" s="2" t="s">
        <v>321</v>
      </c>
      <c r="BX603" s="18"/>
      <c r="BY603" s="21"/>
    </row>
    <row r="604" spans="3:77" s="2" customFormat="1" x14ac:dyDescent="0.15">
      <c r="C604" s="62">
        <v>17930047</v>
      </c>
      <c r="J604" s="4"/>
      <c r="BM604" s="4"/>
      <c r="BO604" s="4">
        <f t="shared" si="60"/>
        <v>90</v>
      </c>
      <c r="BP604" s="4">
        <f t="shared" si="61"/>
        <v>90</v>
      </c>
      <c r="BQ604" s="3">
        <f t="shared" si="62"/>
        <v>90</v>
      </c>
      <c r="BS604" s="3"/>
      <c r="BV604" s="2" t="s">
        <v>322</v>
      </c>
      <c r="BX604" s="18"/>
      <c r="BY604" s="21"/>
    </row>
    <row r="605" spans="3:77" s="2" customFormat="1" x14ac:dyDescent="0.15">
      <c r="C605" s="62">
        <v>23480426</v>
      </c>
      <c r="J605" s="4"/>
      <c r="BM605" s="4"/>
      <c r="BO605" s="4">
        <f t="shared" si="60"/>
        <v>90</v>
      </c>
      <c r="BP605" s="4">
        <f t="shared" si="61"/>
        <v>90</v>
      </c>
      <c r="BQ605" s="3">
        <f t="shared" si="62"/>
        <v>90</v>
      </c>
      <c r="BS605" s="3"/>
      <c r="BV605" s="2" t="s">
        <v>324</v>
      </c>
      <c r="BX605" s="18"/>
      <c r="BY605" s="21"/>
    </row>
    <row r="606" spans="3:77" s="2" customFormat="1" x14ac:dyDescent="0.15">
      <c r="C606" s="62">
        <v>14143737</v>
      </c>
      <c r="J606" s="4"/>
      <c r="BM606" s="4"/>
      <c r="BO606" s="4">
        <f t="shared" si="60"/>
        <v>90</v>
      </c>
      <c r="BP606" s="4">
        <f t="shared" si="61"/>
        <v>90</v>
      </c>
      <c r="BQ606" s="3">
        <f t="shared" si="62"/>
        <v>90</v>
      </c>
      <c r="BS606" s="3"/>
      <c r="BV606" s="2" t="s">
        <v>324</v>
      </c>
      <c r="BX606" s="18"/>
      <c r="BY606" s="21"/>
    </row>
    <row r="607" spans="3:77" s="2" customFormat="1" ht="14.25" customHeight="1" x14ac:dyDescent="0.15">
      <c r="C607" s="62">
        <v>10752516</v>
      </c>
      <c r="J607" s="4"/>
      <c r="BM607" s="4"/>
      <c r="BO607" s="4">
        <f t="shared" si="60"/>
        <v>90</v>
      </c>
      <c r="BP607" s="4">
        <f t="shared" si="61"/>
        <v>90</v>
      </c>
      <c r="BQ607" s="3">
        <f t="shared" si="62"/>
        <v>90</v>
      </c>
      <c r="BS607" s="3"/>
      <c r="BV607" s="2" t="s">
        <v>325</v>
      </c>
      <c r="BX607" s="18"/>
      <c r="BY607" s="21"/>
    </row>
    <row r="608" spans="3:77" s="2" customFormat="1" x14ac:dyDescent="0.15">
      <c r="C608" s="62">
        <v>32943101</v>
      </c>
      <c r="J608" s="4"/>
      <c r="BM608" s="4"/>
      <c r="BO608" s="4">
        <f t="shared" si="60"/>
        <v>90</v>
      </c>
      <c r="BP608" s="4">
        <f t="shared" si="61"/>
        <v>90</v>
      </c>
      <c r="BQ608" s="3">
        <f t="shared" si="62"/>
        <v>90</v>
      </c>
      <c r="BS608" s="3"/>
      <c r="BV608" s="2" t="s">
        <v>124</v>
      </c>
      <c r="BX608" s="18"/>
      <c r="BY608" s="21"/>
    </row>
    <row r="609" spans="3:77" s="2" customFormat="1" x14ac:dyDescent="0.15">
      <c r="C609" s="62">
        <v>39028967</v>
      </c>
      <c r="J609" s="4"/>
      <c r="BM609" s="4"/>
      <c r="BO609" s="4">
        <f t="shared" ref="BO609:BO672" si="63">(D609+90)</f>
        <v>90</v>
      </c>
      <c r="BP609" s="4">
        <f t="shared" ref="BP609:BP672" si="64">(D609+90)</f>
        <v>90</v>
      </c>
      <c r="BQ609" s="3">
        <f t="shared" ref="BQ609:BQ672" si="65">(BP609-D609)</f>
        <v>90</v>
      </c>
      <c r="BS609" s="3"/>
      <c r="BV609" s="2" t="s">
        <v>81</v>
      </c>
      <c r="BX609" s="18"/>
      <c r="BY609" s="21"/>
    </row>
    <row r="610" spans="3:77" s="2" customFormat="1" x14ac:dyDescent="0.15">
      <c r="C610" s="62">
        <v>100575961</v>
      </c>
      <c r="J610" s="4"/>
      <c r="BM610" s="4"/>
      <c r="BO610" s="4">
        <f t="shared" si="63"/>
        <v>90</v>
      </c>
      <c r="BP610" s="4">
        <f t="shared" si="64"/>
        <v>90</v>
      </c>
      <c r="BQ610" s="3">
        <f t="shared" si="65"/>
        <v>90</v>
      </c>
      <c r="BS610" s="3"/>
      <c r="BV610" s="2" t="s">
        <v>67</v>
      </c>
      <c r="BX610" s="18"/>
      <c r="BY610" s="21"/>
    </row>
    <row r="611" spans="3:77" s="2" customFormat="1" x14ac:dyDescent="0.15">
      <c r="C611" s="62">
        <v>24262984</v>
      </c>
      <c r="D611" s="4">
        <v>42681</v>
      </c>
      <c r="J611" s="4"/>
      <c r="BM611" s="4"/>
      <c r="BO611" s="4">
        <f t="shared" si="63"/>
        <v>42771</v>
      </c>
      <c r="BP611" s="4">
        <f t="shared" si="64"/>
        <v>42771</v>
      </c>
      <c r="BQ611" s="3">
        <f t="shared" si="65"/>
        <v>90</v>
      </c>
      <c r="BS611" s="3"/>
      <c r="BT611" s="2">
        <v>0</v>
      </c>
      <c r="BV611" s="2" t="s">
        <v>326</v>
      </c>
      <c r="BX611" s="18"/>
      <c r="BY611" s="21"/>
    </row>
    <row r="612" spans="3:77" s="2" customFormat="1" x14ac:dyDescent="0.15">
      <c r="C612" s="2" t="s">
        <v>327</v>
      </c>
      <c r="J612" s="4"/>
      <c r="BM612" s="4"/>
      <c r="BO612" s="4">
        <f t="shared" si="63"/>
        <v>90</v>
      </c>
      <c r="BP612" s="4">
        <f t="shared" si="64"/>
        <v>90</v>
      </c>
      <c r="BQ612" s="3">
        <f t="shared" si="65"/>
        <v>90</v>
      </c>
      <c r="BS612" s="3"/>
      <c r="BV612" s="2" t="s">
        <v>328</v>
      </c>
      <c r="BX612" s="18"/>
      <c r="BY612" s="21"/>
    </row>
    <row r="613" spans="3:77" s="2" customFormat="1" x14ac:dyDescent="0.15">
      <c r="C613" s="63" t="s">
        <v>329</v>
      </c>
      <c r="J613" s="4"/>
      <c r="BM613" s="4"/>
      <c r="BO613" s="4">
        <f t="shared" si="63"/>
        <v>90</v>
      </c>
      <c r="BP613" s="4">
        <f t="shared" si="64"/>
        <v>90</v>
      </c>
      <c r="BQ613" s="3">
        <f t="shared" si="65"/>
        <v>90</v>
      </c>
      <c r="BS613" s="3"/>
      <c r="BV613" s="2" t="s">
        <v>330</v>
      </c>
      <c r="BX613" s="18"/>
      <c r="BY613" s="21"/>
    </row>
    <row r="614" spans="3:77" s="2" customFormat="1" x14ac:dyDescent="0.15">
      <c r="C614" s="2" t="s">
        <v>331</v>
      </c>
      <c r="J614" s="4"/>
      <c r="BM614" s="4"/>
      <c r="BO614" s="4">
        <f t="shared" si="63"/>
        <v>90</v>
      </c>
      <c r="BP614" s="4">
        <f t="shared" si="64"/>
        <v>90</v>
      </c>
      <c r="BQ614" s="3">
        <f t="shared" si="65"/>
        <v>90</v>
      </c>
      <c r="BS614" s="3"/>
      <c r="BV614" s="2" t="s">
        <v>332</v>
      </c>
      <c r="BX614" s="23"/>
      <c r="BY614" s="16"/>
    </row>
    <row r="615" spans="3:77" s="2" customFormat="1" x14ac:dyDescent="0.15">
      <c r="C615" s="2" t="s">
        <v>333</v>
      </c>
      <c r="J615" s="4"/>
      <c r="BM615" s="4"/>
      <c r="BO615" s="4">
        <f t="shared" si="63"/>
        <v>90</v>
      </c>
      <c r="BP615" s="4">
        <f t="shared" si="64"/>
        <v>90</v>
      </c>
      <c r="BQ615" s="3">
        <f t="shared" si="65"/>
        <v>90</v>
      </c>
      <c r="BS615" s="3"/>
      <c r="BT615" s="2">
        <v>1</v>
      </c>
      <c r="BU615" s="2" t="s">
        <v>74</v>
      </c>
      <c r="BV615" s="2" t="s">
        <v>334</v>
      </c>
      <c r="BX615" s="23"/>
      <c r="BY615" s="16"/>
    </row>
    <row r="616" spans="3:77" s="2" customFormat="1" x14ac:dyDescent="0.15">
      <c r="C616" s="2" t="s">
        <v>335</v>
      </c>
      <c r="J616" s="4"/>
      <c r="BM616" s="4"/>
      <c r="BO616" s="4">
        <f t="shared" si="63"/>
        <v>90</v>
      </c>
      <c r="BP616" s="4">
        <f t="shared" si="64"/>
        <v>90</v>
      </c>
      <c r="BQ616" s="3">
        <f t="shared" si="65"/>
        <v>90</v>
      </c>
      <c r="BS616" s="3"/>
      <c r="BV616" s="2" t="s">
        <v>336</v>
      </c>
      <c r="BX616" s="18"/>
      <c r="BY616" s="21"/>
    </row>
    <row r="617" spans="3:77" s="2" customFormat="1" x14ac:dyDescent="0.15">
      <c r="C617" s="2" t="s">
        <v>337</v>
      </c>
      <c r="J617" s="4"/>
      <c r="BM617" s="4"/>
      <c r="BO617" s="4">
        <f t="shared" si="63"/>
        <v>90</v>
      </c>
      <c r="BP617" s="4">
        <f t="shared" si="64"/>
        <v>90</v>
      </c>
      <c r="BQ617" s="3">
        <f t="shared" si="65"/>
        <v>90</v>
      </c>
      <c r="BS617" s="3"/>
      <c r="BV617" s="2" t="s">
        <v>338</v>
      </c>
      <c r="BX617" s="18"/>
      <c r="BY617" s="21"/>
    </row>
    <row r="618" spans="3:77" s="2" customFormat="1" x14ac:dyDescent="0.15">
      <c r="C618" s="2" t="s">
        <v>339</v>
      </c>
      <c r="J618" s="4"/>
      <c r="BM618" s="4"/>
      <c r="BO618" s="4">
        <f t="shared" si="63"/>
        <v>90</v>
      </c>
      <c r="BP618" s="4">
        <f t="shared" si="64"/>
        <v>90</v>
      </c>
      <c r="BQ618" s="3">
        <f t="shared" si="65"/>
        <v>90</v>
      </c>
      <c r="BS618" s="3"/>
      <c r="BV618" s="2" t="s">
        <v>340</v>
      </c>
      <c r="BX618" s="18"/>
      <c r="BY618" s="21"/>
    </row>
    <row r="619" spans="3:77" s="2" customFormat="1" x14ac:dyDescent="0.15">
      <c r="C619" s="36" t="s">
        <v>341</v>
      </c>
      <c r="J619" s="4"/>
      <c r="BM619" s="4"/>
      <c r="BO619" s="4">
        <f t="shared" si="63"/>
        <v>90</v>
      </c>
      <c r="BP619" s="4">
        <f t="shared" si="64"/>
        <v>90</v>
      </c>
      <c r="BQ619" s="3">
        <f t="shared" si="65"/>
        <v>90</v>
      </c>
      <c r="BS619" s="3"/>
      <c r="BV619" s="2" t="s">
        <v>342</v>
      </c>
      <c r="BX619" s="18"/>
      <c r="BY619" s="21"/>
    </row>
    <row r="620" spans="3:77" s="2" customFormat="1" x14ac:dyDescent="0.15">
      <c r="C620" s="2" t="s">
        <v>343</v>
      </c>
      <c r="J620" s="4"/>
      <c r="BM620" s="4"/>
      <c r="BO620" s="4">
        <f t="shared" si="63"/>
        <v>90</v>
      </c>
      <c r="BP620" s="4">
        <f t="shared" si="64"/>
        <v>90</v>
      </c>
      <c r="BQ620" s="3">
        <f t="shared" si="65"/>
        <v>90</v>
      </c>
      <c r="BS620" s="3"/>
      <c r="BV620" s="2" t="s">
        <v>344</v>
      </c>
      <c r="BX620" s="18"/>
      <c r="BY620" s="21"/>
    </row>
    <row r="621" spans="3:77" s="2" customFormat="1" x14ac:dyDescent="0.15">
      <c r="C621" s="2" t="s">
        <v>345</v>
      </c>
      <c r="J621" s="4"/>
      <c r="BM621" s="4"/>
      <c r="BO621" s="4">
        <f t="shared" si="63"/>
        <v>90</v>
      </c>
      <c r="BP621" s="4">
        <f t="shared" si="64"/>
        <v>90</v>
      </c>
      <c r="BQ621" s="3">
        <f t="shared" si="65"/>
        <v>90</v>
      </c>
      <c r="BS621" s="3"/>
      <c r="BV621" s="2" t="s">
        <v>346</v>
      </c>
      <c r="BX621" s="18"/>
      <c r="BY621" s="21"/>
    </row>
    <row r="622" spans="3:77" s="2" customFormat="1" x14ac:dyDescent="0.15">
      <c r="C622" s="2" t="s">
        <v>347</v>
      </c>
      <c r="J622" s="4"/>
      <c r="BM622" s="4"/>
      <c r="BO622" s="4">
        <f t="shared" si="63"/>
        <v>90</v>
      </c>
      <c r="BP622" s="4">
        <f t="shared" si="64"/>
        <v>90</v>
      </c>
      <c r="BQ622" s="3">
        <f t="shared" si="65"/>
        <v>90</v>
      </c>
      <c r="BS622" s="3"/>
      <c r="BT622" s="2">
        <v>1</v>
      </c>
      <c r="BU622" s="2" t="s">
        <v>74</v>
      </c>
      <c r="BV622" s="2" t="s">
        <v>348</v>
      </c>
      <c r="BX622" s="18"/>
      <c r="BY622" s="21"/>
    </row>
    <row r="623" spans="3:77" s="2" customFormat="1" x14ac:dyDescent="0.15">
      <c r="C623" s="2" t="s">
        <v>349</v>
      </c>
      <c r="J623" s="4"/>
      <c r="BM623" s="4"/>
      <c r="BO623" s="4">
        <f t="shared" si="63"/>
        <v>90</v>
      </c>
      <c r="BP623" s="4">
        <f t="shared" si="64"/>
        <v>90</v>
      </c>
      <c r="BQ623" s="3">
        <f t="shared" si="65"/>
        <v>90</v>
      </c>
      <c r="BS623" s="3"/>
      <c r="BV623" s="2" t="s">
        <v>210</v>
      </c>
      <c r="BX623" s="18"/>
      <c r="BY623" s="21"/>
    </row>
    <row r="624" spans="3:77" s="2" customFormat="1" x14ac:dyDescent="0.15">
      <c r="C624" s="2" t="s">
        <v>350</v>
      </c>
      <c r="J624" s="4"/>
      <c r="BM624" s="4"/>
      <c r="BO624" s="4">
        <f t="shared" si="63"/>
        <v>90</v>
      </c>
      <c r="BP624" s="4">
        <f t="shared" si="64"/>
        <v>90</v>
      </c>
      <c r="BQ624" s="3">
        <f t="shared" si="65"/>
        <v>90</v>
      </c>
      <c r="BS624" s="3"/>
      <c r="BV624" s="2" t="s">
        <v>351</v>
      </c>
      <c r="BX624" s="18"/>
      <c r="BY624" s="21"/>
    </row>
    <row r="625" spans="3:77" s="2" customFormat="1" x14ac:dyDescent="0.15">
      <c r="C625" s="2" t="s">
        <v>352</v>
      </c>
      <c r="J625" s="4"/>
      <c r="BM625" s="4"/>
      <c r="BO625" s="4">
        <f t="shared" si="63"/>
        <v>90</v>
      </c>
      <c r="BP625" s="4">
        <f t="shared" si="64"/>
        <v>90</v>
      </c>
      <c r="BQ625" s="3">
        <f t="shared" si="65"/>
        <v>90</v>
      </c>
      <c r="BS625" s="3"/>
      <c r="BV625" s="2" t="s">
        <v>353</v>
      </c>
      <c r="BX625" s="18"/>
      <c r="BY625" s="21"/>
    </row>
    <row r="626" spans="3:77" s="2" customFormat="1" x14ac:dyDescent="0.15">
      <c r="C626" s="36" t="s">
        <v>354</v>
      </c>
      <c r="J626" s="4"/>
      <c r="BM626" s="4"/>
      <c r="BO626" s="4">
        <f t="shared" si="63"/>
        <v>90</v>
      </c>
      <c r="BP626" s="4">
        <f t="shared" si="64"/>
        <v>90</v>
      </c>
      <c r="BQ626" s="3">
        <f t="shared" si="65"/>
        <v>90</v>
      </c>
      <c r="BS626" s="3"/>
      <c r="BT626" s="2">
        <v>1</v>
      </c>
      <c r="BU626" s="2" t="s">
        <v>355</v>
      </c>
      <c r="BV626" s="2" t="s">
        <v>356</v>
      </c>
      <c r="BX626" s="18"/>
      <c r="BY626" s="21"/>
    </row>
    <row r="627" spans="3:77" s="2" customFormat="1" x14ac:dyDescent="0.15">
      <c r="C627" s="2" t="s">
        <v>357</v>
      </c>
      <c r="J627" s="4"/>
      <c r="BM627" s="4"/>
      <c r="BO627" s="4">
        <f t="shared" si="63"/>
        <v>90</v>
      </c>
      <c r="BP627" s="4">
        <f t="shared" si="64"/>
        <v>90</v>
      </c>
      <c r="BQ627" s="3">
        <f t="shared" si="65"/>
        <v>90</v>
      </c>
      <c r="BS627" s="3"/>
      <c r="BV627" s="2" t="s">
        <v>358</v>
      </c>
      <c r="BX627" s="18"/>
      <c r="BY627" s="21"/>
    </row>
    <row r="628" spans="3:77" s="2" customFormat="1" x14ac:dyDescent="0.15">
      <c r="C628" s="2" t="s">
        <v>359</v>
      </c>
      <c r="J628" s="4"/>
      <c r="BM628" s="4"/>
      <c r="BO628" s="4">
        <f t="shared" si="63"/>
        <v>90</v>
      </c>
      <c r="BP628" s="4">
        <f t="shared" si="64"/>
        <v>90</v>
      </c>
      <c r="BQ628" s="3">
        <f t="shared" si="65"/>
        <v>90</v>
      </c>
      <c r="BS628" s="3"/>
      <c r="BV628" s="2" t="s">
        <v>360</v>
      </c>
      <c r="BX628" s="18"/>
      <c r="BY628" s="21"/>
    </row>
    <row r="629" spans="3:77" s="2" customFormat="1" x14ac:dyDescent="0.15">
      <c r="C629" s="2" t="s">
        <v>361</v>
      </c>
      <c r="J629" s="4"/>
      <c r="BM629" s="4"/>
      <c r="BO629" s="4">
        <f t="shared" si="63"/>
        <v>90</v>
      </c>
      <c r="BP629" s="4">
        <f t="shared" si="64"/>
        <v>90</v>
      </c>
      <c r="BQ629" s="3">
        <f t="shared" si="65"/>
        <v>90</v>
      </c>
      <c r="BS629" s="3"/>
      <c r="BV629" s="2" t="s">
        <v>362</v>
      </c>
      <c r="BX629" s="18"/>
      <c r="BY629" s="21"/>
    </row>
    <row r="630" spans="3:77" s="2" customFormat="1" x14ac:dyDescent="0.15">
      <c r="C630" s="2" t="s">
        <v>363</v>
      </c>
      <c r="J630" s="4"/>
      <c r="BM630" s="4"/>
      <c r="BO630" s="4">
        <f t="shared" si="63"/>
        <v>90</v>
      </c>
      <c r="BP630" s="4">
        <f t="shared" si="64"/>
        <v>90</v>
      </c>
      <c r="BQ630" s="3">
        <f t="shared" si="65"/>
        <v>90</v>
      </c>
      <c r="BS630" s="3"/>
      <c r="BV630" s="2" t="s">
        <v>364</v>
      </c>
      <c r="BX630" s="18"/>
      <c r="BY630" s="21"/>
    </row>
    <row r="631" spans="3:77" s="2" customFormat="1" x14ac:dyDescent="0.15">
      <c r="C631" s="2" t="s">
        <v>365</v>
      </c>
      <c r="J631" s="4"/>
      <c r="BM631" s="4"/>
      <c r="BO631" s="4">
        <f t="shared" si="63"/>
        <v>90</v>
      </c>
      <c r="BP631" s="4">
        <f t="shared" si="64"/>
        <v>90</v>
      </c>
      <c r="BQ631" s="3">
        <f t="shared" si="65"/>
        <v>90</v>
      </c>
      <c r="BS631" s="3"/>
      <c r="BV631" s="2" t="s">
        <v>366</v>
      </c>
      <c r="BX631" s="18"/>
      <c r="BY631" s="21"/>
    </row>
    <row r="632" spans="3:77" s="2" customFormat="1" x14ac:dyDescent="0.15">
      <c r="C632" s="2" t="s">
        <v>367</v>
      </c>
      <c r="J632" s="4"/>
      <c r="BM632" s="4"/>
      <c r="BO632" s="4">
        <f t="shared" si="63"/>
        <v>90</v>
      </c>
      <c r="BP632" s="4">
        <f t="shared" si="64"/>
        <v>90</v>
      </c>
      <c r="BQ632" s="3">
        <f t="shared" si="65"/>
        <v>90</v>
      </c>
      <c r="BS632" s="3"/>
      <c r="BT632" s="2">
        <v>1</v>
      </c>
      <c r="BU632" s="2" t="s">
        <v>74</v>
      </c>
      <c r="BV632" s="2" t="s">
        <v>368</v>
      </c>
      <c r="BX632" s="18"/>
      <c r="BY632" s="21"/>
    </row>
    <row r="633" spans="3:77" s="2" customFormat="1" x14ac:dyDescent="0.15">
      <c r="C633" s="2" t="s">
        <v>369</v>
      </c>
      <c r="J633" s="4"/>
      <c r="BM633" s="4"/>
      <c r="BO633" s="4">
        <f t="shared" si="63"/>
        <v>90</v>
      </c>
      <c r="BP633" s="4">
        <f t="shared" si="64"/>
        <v>90</v>
      </c>
      <c r="BQ633" s="3">
        <f t="shared" si="65"/>
        <v>90</v>
      </c>
      <c r="BS633" s="3"/>
      <c r="BV633" s="2" t="s">
        <v>370</v>
      </c>
      <c r="BX633" s="18"/>
      <c r="BY633" s="21"/>
    </row>
    <row r="634" spans="3:77" s="2" customFormat="1" x14ac:dyDescent="0.15">
      <c r="C634" s="2" t="s">
        <v>371</v>
      </c>
      <c r="J634" s="4"/>
      <c r="BM634" s="4"/>
      <c r="BO634" s="4">
        <f t="shared" si="63"/>
        <v>90</v>
      </c>
      <c r="BP634" s="4">
        <f t="shared" si="64"/>
        <v>90</v>
      </c>
      <c r="BQ634" s="3">
        <f t="shared" si="65"/>
        <v>90</v>
      </c>
      <c r="BS634" s="3"/>
      <c r="BT634" s="2">
        <v>1</v>
      </c>
      <c r="BU634" s="2" t="s">
        <v>372</v>
      </c>
      <c r="BV634" s="2" t="s">
        <v>373</v>
      </c>
      <c r="BX634" s="18"/>
      <c r="BY634" s="21"/>
    </row>
    <row r="635" spans="3:77" s="2" customFormat="1" x14ac:dyDescent="0.15">
      <c r="C635" s="2" t="s">
        <v>374</v>
      </c>
      <c r="J635" s="4"/>
      <c r="BM635" s="4"/>
      <c r="BO635" s="4">
        <f t="shared" si="63"/>
        <v>90</v>
      </c>
      <c r="BP635" s="4">
        <f t="shared" si="64"/>
        <v>90</v>
      </c>
      <c r="BQ635" s="3">
        <f t="shared" si="65"/>
        <v>90</v>
      </c>
      <c r="BS635" s="3"/>
      <c r="BV635" s="2" t="s">
        <v>375</v>
      </c>
      <c r="BX635" s="18"/>
      <c r="BY635" s="21"/>
    </row>
    <row r="636" spans="3:77" s="2" customFormat="1" x14ac:dyDescent="0.15">
      <c r="C636" s="2" t="s">
        <v>376</v>
      </c>
      <c r="J636" s="4"/>
      <c r="BM636" s="4"/>
      <c r="BO636" s="4">
        <f t="shared" si="63"/>
        <v>90</v>
      </c>
      <c r="BP636" s="4">
        <f t="shared" si="64"/>
        <v>90</v>
      </c>
      <c r="BQ636" s="3">
        <f t="shared" si="65"/>
        <v>90</v>
      </c>
      <c r="BS636" s="3"/>
      <c r="BV636" s="2" t="s">
        <v>377</v>
      </c>
      <c r="BX636" s="18"/>
      <c r="BY636" s="21"/>
    </row>
    <row r="637" spans="3:77" s="2" customFormat="1" x14ac:dyDescent="0.15">
      <c r="C637" s="2" t="s">
        <v>378</v>
      </c>
      <c r="J637" s="4"/>
      <c r="BM637" s="4"/>
      <c r="BO637" s="4">
        <f t="shared" si="63"/>
        <v>90</v>
      </c>
      <c r="BP637" s="4">
        <f t="shared" si="64"/>
        <v>90</v>
      </c>
      <c r="BQ637" s="3">
        <f t="shared" si="65"/>
        <v>90</v>
      </c>
      <c r="BS637" s="3"/>
      <c r="BV637" s="2" t="s">
        <v>379</v>
      </c>
      <c r="BX637" s="18"/>
      <c r="BY637" s="21"/>
    </row>
    <row r="638" spans="3:77" s="2" customFormat="1" x14ac:dyDescent="0.15">
      <c r="C638" s="2" t="s">
        <v>380</v>
      </c>
      <c r="J638" s="4"/>
      <c r="BM638" s="4"/>
      <c r="BO638" s="4">
        <f t="shared" si="63"/>
        <v>90</v>
      </c>
      <c r="BP638" s="4">
        <f t="shared" si="64"/>
        <v>90</v>
      </c>
      <c r="BQ638" s="3">
        <f t="shared" si="65"/>
        <v>90</v>
      </c>
      <c r="BS638" s="3"/>
      <c r="BT638" s="2">
        <v>1</v>
      </c>
      <c r="BU638" s="2" t="s">
        <v>74</v>
      </c>
      <c r="BV638" s="2" t="s">
        <v>381</v>
      </c>
      <c r="BX638" s="18"/>
      <c r="BY638" s="21"/>
    </row>
    <row r="639" spans="3:77" s="2" customFormat="1" x14ac:dyDescent="0.15">
      <c r="C639" s="2" t="s">
        <v>382</v>
      </c>
      <c r="J639" s="4"/>
      <c r="BM639" s="4"/>
      <c r="BO639" s="4">
        <f t="shared" si="63"/>
        <v>90</v>
      </c>
      <c r="BP639" s="4">
        <f t="shared" si="64"/>
        <v>90</v>
      </c>
      <c r="BQ639" s="3">
        <f t="shared" si="65"/>
        <v>90</v>
      </c>
      <c r="BS639" s="3"/>
      <c r="BV639" s="2" t="s">
        <v>383</v>
      </c>
      <c r="BX639" s="18"/>
      <c r="BY639" s="21"/>
    </row>
    <row r="640" spans="3:77" s="2" customFormat="1" x14ac:dyDescent="0.15">
      <c r="C640" s="2" t="s">
        <v>384</v>
      </c>
      <c r="J640" s="4"/>
      <c r="BM640" s="4"/>
      <c r="BO640" s="4">
        <f t="shared" si="63"/>
        <v>90</v>
      </c>
      <c r="BP640" s="4">
        <f t="shared" si="64"/>
        <v>90</v>
      </c>
      <c r="BQ640" s="3">
        <f t="shared" si="65"/>
        <v>90</v>
      </c>
      <c r="BS640" s="3"/>
      <c r="BT640" s="2">
        <v>1</v>
      </c>
      <c r="BU640" s="2" t="s">
        <v>143</v>
      </c>
      <c r="BV640" s="2" t="s">
        <v>385</v>
      </c>
      <c r="BX640" s="18"/>
      <c r="BY640" s="21"/>
    </row>
    <row r="641" spans="3:77" s="2" customFormat="1" ht="14.25" customHeight="1" x14ac:dyDescent="0.15">
      <c r="C641" s="2" t="s">
        <v>386</v>
      </c>
      <c r="J641" s="4"/>
      <c r="BM641" s="4"/>
      <c r="BO641" s="4">
        <f t="shared" si="63"/>
        <v>90</v>
      </c>
      <c r="BP641" s="4">
        <f t="shared" si="64"/>
        <v>90</v>
      </c>
      <c r="BQ641" s="3">
        <f t="shared" si="65"/>
        <v>90</v>
      </c>
      <c r="BS641" s="3"/>
      <c r="BV641" s="2" t="s">
        <v>387</v>
      </c>
      <c r="BX641" s="18"/>
      <c r="BY641" s="21"/>
    </row>
    <row r="642" spans="3:77" s="2" customFormat="1" x14ac:dyDescent="0.15">
      <c r="C642" s="2" t="s">
        <v>388</v>
      </c>
      <c r="J642" s="4"/>
      <c r="BM642" s="4"/>
      <c r="BO642" s="4">
        <f t="shared" si="63"/>
        <v>90</v>
      </c>
      <c r="BP642" s="4">
        <f t="shared" si="64"/>
        <v>90</v>
      </c>
      <c r="BQ642" s="3">
        <f t="shared" si="65"/>
        <v>90</v>
      </c>
      <c r="BS642" s="3"/>
      <c r="BT642" s="2">
        <v>1</v>
      </c>
      <c r="BU642" s="2" t="s">
        <v>74</v>
      </c>
      <c r="BV642" s="2" t="s">
        <v>389</v>
      </c>
      <c r="BX642" s="18"/>
      <c r="BY642" s="21"/>
    </row>
    <row r="643" spans="3:77" s="2" customFormat="1" x14ac:dyDescent="0.15">
      <c r="C643" s="2" t="s">
        <v>390</v>
      </c>
      <c r="J643" s="4"/>
      <c r="BM643" s="4"/>
      <c r="BO643" s="4">
        <f t="shared" si="63"/>
        <v>90</v>
      </c>
      <c r="BP643" s="4">
        <f t="shared" si="64"/>
        <v>90</v>
      </c>
      <c r="BQ643" s="3">
        <f t="shared" si="65"/>
        <v>90</v>
      </c>
      <c r="BS643" s="3"/>
      <c r="BT643" s="2">
        <v>1</v>
      </c>
      <c r="BU643" s="2" t="s">
        <v>74</v>
      </c>
      <c r="BV643" s="2" t="s">
        <v>391</v>
      </c>
      <c r="BX643" s="18"/>
      <c r="BY643" s="21"/>
    </row>
    <row r="644" spans="3:77" s="2" customFormat="1" x14ac:dyDescent="0.15">
      <c r="C644" s="2" t="s">
        <v>393</v>
      </c>
      <c r="J644" s="4"/>
      <c r="BM644" s="4"/>
      <c r="BO644" s="4">
        <f t="shared" si="63"/>
        <v>90</v>
      </c>
      <c r="BP644" s="4">
        <f t="shared" si="64"/>
        <v>90</v>
      </c>
      <c r="BQ644" s="3">
        <f t="shared" si="65"/>
        <v>90</v>
      </c>
      <c r="BS644" s="3"/>
      <c r="BV644" s="2" t="s">
        <v>394</v>
      </c>
      <c r="BX644" s="18"/>
      <c r="BY644" s="21"/>
    </row>
    <row r="645" spans="3:77" s="2" customFormat="1" x14ac:dyDescent="0.15">
      <c r="C645" s="2" t="s">
        <v>395</v>
      </c>
      <c r="J645" s="4"/>
      <c r="BM645" s="4"/>
      <c r="BO645" s="4">
        <f t="shared" si="63"/>
        <v>90</v>
      </c>
      <c r="BP645" s="4">
        <f t="shared" si="64"/>
        <v>90</v>
      </c>
      <c r="BQ645" s="3">
        <f t="shared" si="65"/>
        <v>90</v>
      </c>
      <c r="BS645" s="3"/>
      <c r="BT645" s="2">
        <v>1</v>
      </c>
      <c r="BU645" s="2" t="s">
        <v>74</v>
      </c>
      <c r="BV645" s="2" t="s">
        <v>396</v>
      </c>
      <c r="BX645" s="18"/>
      <c r="BY645" s="21"/>
    </row>
    <row r="646" spans="3:77" s="2" customFormat="1" x14ac:dyDescent="0.15">
      <c r="C646" s="2" t="s">
        <v>399</v>
      </c>
      <c r="J646" s="4"/>
      <c r="BM646" s="4"/>
      <c r="BO646" s="4">
        <f t="shared" si="63"/>
        <v>90</v>
      </c>
      <c r="BP646" s="4">
        <f t="shared" si="64"/>
        <v>90</v>
      </c>
      <c r="BQ646" s="3">
        <f t="shared" si="65"/>
        <v>90</v>
      </c>
      <c r="BS646" s="3"/>
      <c r="BT646" s="2">
        <v>1</v>
      </c>
      <c r="BU646" s="2" t="s">
        <v>74</v>
      </c>
      <c r="BV646" s="2" t="s">
        <v>400</v>
      </c>
      <c r="BX646" s="18"/>
      <c r="BY646" s="21"/>
    </row>
    <row r="647" spans="3:77" s="2" customFormat="1" x14ac:dyDescent="0.15">
      <c r="C647" s="2" t="s">
        <v>401</v>
      </c>
      <c r="J647" s="4"/>
      <c r="BM647" s="4"/>
      <c r="BO647" s="4">
        <f t="shared" si="63"/>
        <v>90</v>
      </c>
      <c r="BP647" s="4">
        <f t="shared" si="64"/>
        <v>90</v>
      </c>
      <c r="BQ647" s="3">
        <f t="shared" si="65"/>
        <v>90</v>
      </c>
      <c r="BS647" s="3"/>
      <c r="BV647" s="2" t="s">
        <v>402</v>
      </c>
      <c r="BX647" s="18"/>
      <c r="BY647" s="21"/>
    </row>
    <row r="648" spans="3:77" s="2" customFormat="1" x14ac:dyDescent="0.15">
      <c r="C648" s="2" t="s">
        <v>406</v>
      </c>
      <c r="J648" s="4"/>
      <c r="BM648" s="4"/>
      <c r="BO648" s="4">
        <f t="shared" si="63"/>
        <v>90</v>
      </c>
      <c r="BP648" s="4">
        <f t="shared" si="64"/>
        <v>90</v>
      </c>
      <c r="BQ648" s="3">
        <f t="shared" si="65"/>
        <v>90</v>
      </c>
      <c r="BS648" s="3"/>
      <c r="BV648" s="2" t="s">
        <v>407</v>
      </c>
      <c r="BX648" s="18"/>
      <c r="BY648" s="21"/>
    </row>
    <row r="649" spans="3:77" s="2" customFormat="1" x14ac:dyDescent="0.15">
      <c r="C649" s="2" t="s">
        <v>410</v>
      </c>
      <c r="D649" s="4">
        <v>42626</v>
      </c>
      <c r="E649" s="2">
        <v>3</v>
      </c>
      <c r="F649" s="4">
        <v>33835</v>
      </c>
      <c r="G649" s="2">
        <f>(D649-F649)/365</f>
        <v>24.084931506849315</v>
      </c>
      <c r="H649" s="2">
        <v>1</v>
      </c>
      <c r="I649" s="2">
        <v>0</v>
      </c>
      <c r="J649" s="4">
        <v>41640</v>
      </c>
      <c r="K649" s="2">
        <f>(D649-J649)/365</f>
        <v>2.7013698630136984</v>
      </c>
      <c r="L649" s="2">
        <v>2</v>
      </c>
      <c r="U649" s="2">
        <v>1</v>
      </c>
      <c r="V649" s="2" t="s">
        <v>106</v>
      </c>
      <c r="W649" s="2">
        <v>0</v>
      </c>
      <c r="X649" s="2">
        <v>0</v>
      </c>
      <c r="Y649" s="2">
        <v>0</v>
      </c>
      <c r="Z649" s="2">
        <v>1</v>
      </c>
      <c r="AA649" s="2">
        <v>1</v>
      </c>
      <c r="AB649" s="2">
        <v>1</v>
      </c>
      <c r="AC649" s="2">
        <v>0</v>
      </c>
      <c r="AD649" s="2">
        <v>0</v>
      </c>
      <c r="AE649" s="2">
        <v>0</v>
      </c>
      <c r="AF649" s="2">
        <v>0</v>
      </c>
      <c r="AG649" s="2">
        <v>0</v>
      </c>
      <c r="AH649" s="2">
        <v>0</v>
      </c>
      <c r="AI649" s="2">
        <v>0</v>
      </c>
      <c r="AJ649" s="2">
        <v>0</v>
      </c>
      <c r="AK649" s="2">
        <v>0</v>
      </c>
      <c r="AL649" s="2">
        <v>0</v>
      </c>
      <c r="AM649" s="2">
        <v>0</v>
      </c>
      <c r="AN649" s="2">
        <v>0</v>
      </c>
      <c r="AO649" s="2">
        <v>0</v>
      </c>
      <c r="AP649" s="2">
        <v>0</v>
      </c>
      <c r="AQ649" s="2">
        <v>0</v>
      </c>
      <c r="AR649" s="2">
        <v>0</v>
      </c>
      <c r="AS649" s="2">
        <v>0</v>
      </c>
      <c r="BM649" s="4"/>
      <c r="BO649" s="4">
        <f t="shared" si="63"/>
        <v>42716</v>
      </c>
      <c r="BP649" s="4">
        <f t="shared" si="64"/>
        <v>42716</v>
      </c>
      <c r="BQ649" s="3">
        <f t="shared" si="65"/>
        <v>90</v>
      </c>
      <c r="BS649" s="3"/>
      <c r="BT649" s="2">
        <v>1</v>
      </c>
      <c r="BU649" s="2" t="s">
        <v>74</v>
      </c>
      <c r="BV649" s="2" t="s">
        <v>411</v>
      </c>
      <c r="BX649" s="18"/>
      <c r="BY649" s="21"/>
    </row>
    <row r="650" spans="3:77" s="2" customFormat="1" x14ac:dyDescent="0.15">
      <c r="C650" s="2" t="s">
        <v>412</v>
      </c>
      <c r="J650" s="4"/>
      <c r="BM650" s="4"/>
      <c r="BO650" s="4">
        <f t="shared" si="63"/>
        <v>90</v>
      </c>
      <c r="BP650" s="4">
        <f t="shared" si="64"/>
        <v>90</v>
      </c>
      <c r="BQ650" s="3">
        <f t="shared" si="65"/>
        <v>90</v>
      </c>
      <c r="BS650" s="3"/>
      <c r="BV650" s="2" t="s">
        <v>413</v>
      </c>
      <c r="BX650" s="18"/>
      <c r="BY650" s="21"/>
    </row>
    <row r="651" spans="3:77" s="2" customFormat="1" x14ac:dyDescent="0.15">
      <c r="C651" s="2" t="s">
        <v>415</v>
      </c>
      <c r="J651" s="4"/>
      <c r="AW651" s="2">
        <f t="shared" ref="AW651:AW682" si="66">(AV651*AU651)/100</f>
        <v>0</v>
      </c>
      <c r="BM651" s="4"/>
      <c r="BO651" s="4">
        <f t="shared" si="63"/>
        <v>90</v>
      </c>
      <c r="BP651" s="4">
        <f t="shared" si="64"/>
        <v>90</v>
      </c>
      <c r="BQ651" s="3">
        <f t="shared" si="65"/>
        <v>90</v>
      </c>
      <c r="BS651" s="3"/>
      <c r="BV651" s="2" t="s">
        <v>416</v>
      </c>
      <c r="BX651" s="18"/>
      <c r="BY651" s="21"/>
    </row>
    <row r="652" spans="3:77" s="2" customFormat="1" x14ac:dyDescent="0.15">
      <c r="C652" s="2" t="s">
        <v>417</v>
      </c>
      <c r="J652" s="4"/>
      <c r="AW652" s="2">
        <f t="shared" si="66"/>
        <v>0</v>
      </c>
      <c r="BM652" s="4"/>
      <c r="BO652" s="4">
        <f t="shared" si="63"/>
        <v>90</v>
      </c>
      <c r="BP652" s="4">
        <f t="shared" si="64"/>
        <v>90</v>
      </c>
      <c r="BQ652" s="3">
        <f t="shared" si="65"/>
        <v>90</v>
      </c>
      <c r="BS652" s="3"/>
      <c r="BV652" s="2" t="s">
        <v>418</v>
      </c>
      <c r="BX652" s="18"/>
      <c r="BY652" s="21"/>
    </row>
    <row r="653" spans="3:77" s="2" customFormat="1" x14ac:dyDescent="0.15">
      <c r="C653" s="2" t="s">
        <v>419</v>
      </c>
      <c r="J653" s="4"/>
      <c r="AW653" s="2">
        <f t="shared" si="66"/>
        <v>0</v>
      </c>
      <c r="BM653" s="4"/>
      <c r="BO653" s="4">
        <f t="shared" si="63"/>
        <v>90</v>
      </c>
      <c r="BP653" s="4">
        <f t="shared" si="64"/>
        <v>90</v>
      </c>
      <c r="BQ653" s="3">
        <f t="shared" si="65"/>
        <v>90</v>
      </c>
      <c r="BS653" s="3"/>
      <c r="BV653" s="2" t="s">
        <v>420</v>
      </c>
      <c r="BX653" s="18"/>
      <c r="BY653" s="21"/>
    </row>
    <row r="654" spans="3:77" s="2" customFormat="1" x14ac:dyDescent="0.15">
      <c r="C654" s="2" t="s">
        <v>421</v>
      </c>
      <c r="J654" s="4"/>
      <c r="AW654" s="2">
        <f t="shared" si="66"/>
        <v>0</v>
      </c>
      <c r="BM654" s="4"/>
      <c r="BO654" s="4">
        <f t="shared" si="63"/>
        <v>90</v>
      </c>
      <c r="BP654" s="4">
        <f t="shared" si="64"/>
        <v>90</v>
      </c>
      <c r="BQ654" s="3">
        <f t="shared" si="65"/>
        <v>90</v>
      </c>
      <c r="BS654" s="3"/>
      <c r="BT654" s="2">
        <v>1</v>
      </c>
      <c r="BU654" s="2" t="s">
        <v>74</v>
      </c>
      <c r="BV654" s="2" t="s">
        <v>422</v>
      </c>
      <c r="BX654" s="18"/>
      <c r="BY654" s="21"/>
    </row>
    <row r="655" spans="3:77" s="2" customFormat="1" x14ac:dyDescent="0.15">
      <c r="C655" s="2" t="s">
        <v>423</v>
      </c>
      <c r="J655" s="4"/>
      <c r="AW655" s="2">
        <f t="shared" si="66"/>
        <v>0</v>
      </c>
      <c r="BM655" s="4"/>
      <c r="BO655" s="4">
        <f t="shared" si="63"/>
        <v>90</v>
      </c>
      <c r="BP655" s="4">
        <f t="shared" si="64"/>
        <v>90</v>
      </c>
      <c r="BQ655" s="3">
        <f t="shared" si="65"/>
        <v>90</v>
      </c>
      <c r="BS655" s="3"/>
      <c r="BV655" s="2" t="s">
        <v>310</v>
      </c>
      <c r="BX655" s="18"/>
      <c r="BY655" s="21"/>
    </row>
    <row r="656" spans="3:77" s="2" customFormat="1" x14ac:dyDescent="0.15">
      <c r="C656" s="2" t="s">
        <v>424</v>
      </c>
      <c r="J656" s="4"/>
      <c r="AW656" s="2">
        <f t="shared" si="66"/>
        <v>0</v>
      </c>
      <c r="BM656" s="4"/>
      <c r="BO656" s="4">
        <f t="shared" si="63"/>
        <v>90</v>
      </c>
      <c r="BP656" s="4">
        <f t="shared" si="64"/>
        <v>90</v>
      </c>
      <c r="BQ656" s="3">
        <f t="shared" si="65"/>
        <v>90</v>
      </c>
      <c r="BS656" s="3"/>
      <c r="BV656" s="2" t="s">
        <v>425</v>
      </c>
      <c r="BX656" s="18"/>
      <c r="BY656" s="21"/>
    </row>
    <row r="657" spans="3:77" s="2" customFormat="1" x14ac:dyDescent="0.15">
      <c r="C657" s="2" t="s">
        <v>426</v>
      </c>
      <c r="J657" s="4"/>
      <c r="AW657" s="2">
        <f t="shared" si="66"/>
        <v>0</v>
      </c>
      <c r="BM657" s="4"/>
      <c r="BO657" s="4">
        <f t="shared" si="63"/>
        <v>90</v>
      </c>
      <c r="BP657" s="4">
        <f t="shared" si="64"/>
        <v>90</v>
      </c>
      <c r="BQ657" s="3">
        <f t="shared" si="65"/>
        <v>90</v>
      </c>
      <c r="BS657" s="3"/>
      <c r="BV657" s="2" t="s">
        <v>427</v>
      </c>
      <c r="BX657" s="18"/>
      <c r="BY657" s="21"/>
    </row>
    <row r="658" spans="3:77" s="2" customFormat="1" x14ac:dyDescent="0.15">
      <c r="C658" s="2" t="s">
        <v>428</v>
      </c>
      <c r="J658" s="4"/>
      <c r="AW658" s="2">
        <f t="shared" si="66"/>
        <v>0</v>
      </c>
      <c r="BM658" s="4"/>
      <c r="BO658" s="4">
        <f t="shared" si="63"/>
        <v>90</v>
      </c>
      <c r="BP658" s="4">
        <f t="shared" si="64"/>
        <v>90</v>
      </c>
      <c r="BQ658" s="3">
        <f t="shared" si="65"/>
        <v>90</v>
      </c>
      <c r="BS658" s="3"/>
      <c r="BV658" s="2" t="s">
        <v>429</v>
      </c>
      <c r="BX658" s="18"/>
      <c r="BY658" s="21"/>
    </row>
    <row r="659" spans="3:77" s="2" customFormat="1" x14ac:dyDescent="0.15">
      <c r="C659" s="2" t="s">
        <v>430</v>
      </c>
      <c r="J659" s="4"/>
      <c r="AW659" s="2">
        <f t="shared" si="66"/>
        <v>0</v>
      </c>
      <c r="BM659" s="4"/>
      <c r="BO659" s="4">
        <f t="shared" si="63"/>
        <v>90</v>
      </c>
      <c r="BP659" s="4">
        <f t="shared" si="64"/>
        <v>90</v>
      </c>
      <c r="BQ659" s="3">
        <f t="shared" si="65"/>
        <v>90</v>
      </c>
      <c r="BS659" s="3"/>
      <c r="BV659" s="2" t="s">
        <v>431</v>
      </c>
      <c r="BX659" s="18"/>
      <c r="BY659" s="21"/>
    </row>
    <row r="660" spans="3:77" s="2" customFormat="1" x14ac:dyDescent="0.15">
      <c r="C660" s="2" t="s">
        <v>432</v>
      </c>
      <c r="J660" s="4"/>
      <c r="AW660" s="2">
        <f t="shared" si="66"/>
        <v>0</v>
      </c>
      <c r="BM660" s="4"/>
      <c r="BO660" s="4">
        <f t="shared" si="63"/>
        <v>90</v>
      </c>
      <c r="BP660" s="4">
        <f t="shared" si="64"/>
        <v>90</v>
      </c>
      <c r="BQ660" s="3">
        <f t="shared" si="65"/>
        <v>90</v>
      </c>
      <c r="BS660" s="3"/>
      <c r="BV660" s="2" t="s">
        <v>433</v>
      </c>
      <c r="BX660" s="18"/>
      <c r="BY660" s="21"/>
    </row>
    <row r="661" spans="3:77" s="2" customFormat="1" x14ac:dyDescent="0.15">
      <c r="C661" s="2" t="s">
        <v>434</v>
      </c>
      <c r="J661" s="4"/>
      <c r="AW661" s="2">
        <f t="shared" si="66"/>
        <v>0</v>
      </c>
      <c r="BM661" s="4"/>
      <c r="BO661" s="4">
        <f t="shared" si="63"/>
        <v>90</v>
      </c>
      <c r="BP661" s="4">
        <f t="shared" si="64"/>
        <v>90</v>
      </c>
      <c r="BQ661" s="3">
        <f t="shared" si="65"/>
        <v>90</v>
      </c>
      <c r="BS661" s="3"/>
      <c r="BV661" s="2" t="s">
        <v>435</v>
      </c>
      <c r="BX661" s="18"/>
      <c r="BY661" s="21"/>
    </row>
    <row r="662" spans="3:77" s="2" customFormat="1" x14ac:dyDescent="0.15">
      <c r="C662" s="36" t="s">
        <v>436</v>
      </c>
      <c r="J662" s="4"/>
      <c r="AW662" s="2">
        <f t="shared" si="66"/>
        <v>0</v>
      </c>
      <c r="BM662" s="4"/>
      <c r="BO662" s="4">
        <f t="shared" si="63"/>
        <v>90</v>
      </c>
      <c r="BP662" s="4">
        <f t="shared" si="64"/>
        <v>90</v>
      </c>
      <c r="BQ662" s="3">
        <f t="shared" si="65"/>
        <v>90</v>
      </c>
      <c r="BS662" s="3"/>
      <c r="BV662" s="2" t="s">
        <v>124</v>
      </c>
      <c r="BX662" s="18"/>
      <c r="BY662" s="21"/>
    </row>
    <row r="663" spans="3:77" s="2" customFormat="1" x14ac:dyDescent="0.15">
      <c r="C663" s="2" t="s">
        <v>437</v>
      </c>
      <c r="J663" s="4"/>
      <c r="AW663" s="2">
        <f t="shared" si="66"/>
        <v>0</v>
      </c>
      <c r="BM663" s="4"/>
      <c r="BO663" s="4">
        <f t="shared" si="63"/>
        <v>90</v>
      </c>
      <c r="BP663" s="4">
        <f t="shared" si="64"/>
        <v>90</v>
      </c>
      <c r="BQ663" s="3">
        <f t="shared" si="65"/>
        <v>90</v>
      </c>
      <c r="BS663" s="3"/>
      <c r="BT663" s="2">
        <v>1</v>
      </c>
      <c r="BU663" s="2" t="s">
        <v>143</v>
      </c>
      <c r="BV663" s="2" t="s">
        <v>435</v>
      </c>
      <c r="BX663" s="18"/>
      <c r="BY663" s="21"/>
    </row>
    <row r="664" spans="3:77" s="2" customFormat="1" x14ac:dyDescent="0.15">
      <c r="C664" s="2" t="s">
        <v>438</v>
      </c>
      <c r="J664" s="4"/>
      <c r="AW664" s="2">
        <f t="shared" si="66"/>
        <v>0</v>
      </c>
      <c r="BM664" s="4"/>
      <c r="BO664" s="4">
        <f t="shared" si="63"/>
        <v>90</v>
      </c>
      <c r="BP664" s="4">
        <f t="shared" si="64"/>
        <v>90</v>
      </c>
      <c r="BQ664" s="3">
        <f t="shared" si="65"/>
        <v>90</v>
      </c>
      <c r="BS664" s="3"/>
      <c r="BV664" s="2" t="s">
        <v>439</v>
      </c>
      <c r="BX664" s="18"/>
      <c r="BY664" s="21"/>
    </row>
    <row r="665" spans="3:77" s="2" customFormat="1" x14ac:dyDescent="0.15">
      <c r="C665" s="2" t="s">
        <v>440</v>
      </c>
      <c r="J665" s="4"/>
      <c r="AW665" s="2">
        <f t="shared" si="66"/>
        <v>0</v>
      </c>
      <c r="BM665" s="4"/>
      <c r="BO665" s="4">
        <f t="shared" si="63"/>
        <v>90</v>
      </c>
      <c r="BP665" s="4">
        <f t="shared" si="64"/>
        <v>90</v>
      </c>
      <c r="BQ665" s="3">
        <f t="shared" si="65"/>
        <v>90</v>
      </c>
      <c r="BS665" s="3"/>
      <c r="BT665" s="2">
        <v>1</v>
      </c>
      <c r="BU665" s="2" t="s">
        <v>62</v>
      </c>
      <c r="BV665" s="2" t="s">
        <v>441</v>
      </c>
      <c r="BX665" s="18"/>
      <c r="BY665" s="21"/>
    </row>
    <row r="666" spans="3:77" s="2" customFormat="1" x14ac:dyDescent="0.15">
      <c r="C666" s="2" t="s">
        <v>442</v>
      </c>
      <c r="J666" s="4"/>
      <c r="AW666" s="2">
        <f t="shared" si="66"/>
        <v>0</v>
      </c>
      <c r="BM666" s="4"/>
      <c r="BO666" s="4">
        <f t="shared" si="63"/>
        <v>90</v>
      </c>
      <c r="BP666" s="4">
        <f t="shared" si="64"/>
        <v>90</v>
      </c>
      <c r="BQ666" s="3">
        <f t="shared" si="65"/>
        <v>90</v>
      </c>
      <c r="BS666" s="3"/>
      <c r="BV666" s="2" t="s">
        <v>443</v>
      </c>
      <c r="BX666" s="18"/>
      <c r="BY666" s="21"/>
    </row>
    <row r="667" spans="3:77" s="2" customFormat="1" x14ac:dyDescent="0.15">
      <c r="C667" s="2" t="s">
        <v>445</v>
      </c>
      <c r="J667" s="4"/>
      <c r="AW667" s="2">
        <f t="shared" si="66"/>
        <v>0</v>
      </c>
      <c r="BM667" s="4"/>
      <c r="BO667" s="4">
        <f t="shared" si="63"/>
        <v>90</v>
      </c>
      <c r="BP667" s="4">
        <f t="shared" si="64"/>
        <v>90</v>
      </c>
      <c r="BQ667" s="3">
        <f t="shared" si="65"/>
        <v>90</v>
      </c>
      <c r="BS667" s="3"/>
      <c r="BT667" s="2">
        <v>1</v>
      </c>
      <c r="BU667" s="2" t="s">
        <v>74</v>
      </c>
      <c r="BV667" s="2" t="s">
        <v>446</v>
      </c>
      <c r="BX667" s="18"/>
      <c r="BY667" s="21"/>
    </row>
    <row r="668" spans="3:77" s="2" customFormat="1" x14ac:dyDescent="0.15">
      <c r="C668" s="2" t="s">
        <v>447</v>
      </c>
      <c r="J668" s="4"/>
      <c r="AW668" s="2">
        <f t="shared" si="66"/>
        <v>0</v>
      </c>
      <c r="BM668" s="4"/>
      <c r="BO668" s="4">
        <f t="shared" si="63"/>
        <v>90</v>
      </c>
      <c r="BP668" s="4">
        <f t="shared" si="64"/>
        <v>90</v>
      </c>
      <c r="BQ668" s="3">
        <f t="shared" si="65"/>
        <v>90</v>
      </c>
      <c r="BS668" s="3"/>
      <c r="BV668" s="2" t="s">
        <v>448</v>
      </c>
      <c r="BX668" s="18"/>
      <c r="BY668" s="21"/>
    </row>
    <row r="669" spans="3:77" s="2" customFormat="1" x14ac:dyDescent="0.15">
      <c r="C669" s="2" t="s">
        <v>449</v>
      </c>
      <c r="J669" s="4"/>
      <c r="AW669" s="2">
        <f t="shared" si="66"/>
        <v>0</v>
      </c>
      <c r="BM669" s="4"/>
      <c r="BO669" s="4">
        <f t="shared" si="63"/>
        <v>90</v>
      </c>
      <c r="BP669" s="4">
        <f t="shared" si="64"/>
        <v>90</v>
      </c>
      <c r="BQ669" s="3">
        <f t="shared" si="65"/>
        <v>90</v>
      </c>
      <c r="BS669" s="3"/>
      <c r="BT669" s="2">
        <v>1</v>
      </c>
      <c r="BU669" s="2" t="s">
        <v>450</v>
      </c>
      <c r="BV669" s="2" t="s">
        <v>451</v>
      </c>
      <c r="BX669" s="18"/>
      <c r="BY669" s="21"/>
    </row>
    <row r="670" spans="3:77" s="2" customFormat="1" x14ac:dyDescent="0.15">
      <c r="C670" s="2" t="s">
        <v>452</v>
      </c>
      <c r="J670" s="4"/>
      <c r="AW670" s="2">
        <f t="shared" si="66"/>
        <v>0</v>
      </c>
      <c r="BM670" s="4"/>
      <c r="BO670" s="4">
        <f t="shared" si="63"/>
        <v>90</v>
      </c>
      <c r="BP670" s="4">
        <f t="shared" si="64"/>
        <v>90</v>
      </c>
      <c r="BQ670" s="3">
        <f t="shared" si="65"/>
        <v>90</v>
      </c>
      <c r="BS670" s="3"/>
      <c r="BV670" s="2" t="s">
        <v>453</v>
      </c>
      <c r="BX670" s="18"/>
      <c r="BY670" s="21"/>
    </row>
    <row r="671" spans="3:77" s="2" customFormat="1" x14ac:dyDescent="0.15">
      <c r="C671" s="2" t="s">
        <v>454</v>
      </c>
      <c r="J671" s="4"/>
      <c r="AW671" s="2">
        <f t="shared" si="66"/>
        <v>0</v>
      </c>
      <c r="BM671" s="4"/>
      <c r="BO671" s="4">
        <f t="shared" si="63"/>
        <v>90</v>
      </c>
      <c r="BP671" s="4">
        <f t="shared" si="64"/>
        <v>90</v>
      </c>
      <c r="BQ671" s="3">
        <f t="shared" si="65"/>
        <v>90</v>
      </c>
      <c r="BS671" s="3"/>
      <c r="BT671" s="2">
        <v>1</v>
      </c>
      <c r="BU671" s="2" t="s">
        <v>62</v>
      </c>
      <c r="BV671" s="2" t="s">
        <v>435</v>
      </c>
      <c r="BX671" s="18"/>
      <c r="BY671" s="21"/>
    </row>
    <row r="672" spans="3:77" s="2" customFormat="1" x14ac:dyDescent="0.15">
      <c r="C672" s="2" t="s">
        <v>455</v>
      </c>
      <c r="J672" s="4"/>
      <c r="AW672" s="2">
        <f t="shared" si="66"/>
        <v>0</v>
      </c>
      <c r="BM672" s="4"/>
      <c r="BO672" s="4">
        <f t="shared" si="63"/>
        <v>90</v>
      </c>
      <c r="BP672" s="4">
        <f t="shared" si="64"/>
        <v>90</v>
      </c>
      <c r="BQ672" s="3">
        <f t="shared" si="65"/>
        <v>90</v>
      </c>
      <c r="BS672" s="3"/>
      <c r="BV672" s="2" t="s">
        <v>456</v>
      </c>
      <c r="BX672" s="18"/>
      <c r="BY672" s="21"/>
    </row>
    <row r="673" spans="3:77" s="2" customFormat="1" x14ac:dyDescent="0.15">
      <c r="C673" s="2" t="s">
        <v>457</v>
      </c>
      <c r="J673" s="4"/>
      <c r="AW673" s="2">
        <f t="shared" si="66"/>
        <v>0</v>
      </c>
      <c r="BM673" s="4"/>
      <c r="BO673" s="4">
        <f t="shared" ref="BO673:BO736" si="67">(D673+90)</f>
        <v>90</v>
      </c>
      <c r="BP673" s="4">
        <f t="shared" ref="BP673:BP736" si="68">(D673+90)</f>
        <v>90</v>
      </c>
      <c r="BQ673" s="3">
        <f t="shared" ref="BQ673:BQ736" si="69">(BP673-D673)</f>
        <v>90</v>
      </c>
      <c r="BS673" s="3"/>
      <c r="BV673" s="2" t="s">
        <v>458</v>
      </c>
      <c r="BX673" s="18"/>
      <c r="BY673" s="21"/>
    </row>
    <row r="674" spans="3:77" s="2" customFormat="1" x14ac:dyDescent="0.15">
      <c r="C674" s="2" t="s">
        <v>459</v>
      </c>
      <c r="J674" s="4"/>
      <c r="AW674" s="2">
        <f t="shared" si="66"/>
        <v>0</v>
      </c>
      <c r="BM674" s="4"/>
      <c r="BO674" s="4">
        <f t="shared" si="67"/>
        <v>90</v>
      </c>
      <c r="BP674" s="4">
        <f t="shared" si="68"/>
        <v>90</v>
      </c>
      <c r="BQ674" s="3">
        <f t="shared" si="69"/>
        <v>90</v>
      </c>
      <c r="BS674" s="3"/>
      <c r="BT674" s="2">
        <v>1</v>
      </c>
      <c r="BU674" s="2" t="s">
        <v>74</v>
      </c>
      <c r="BV674" s="2" t="s">
        <v>460</v>
      </c>
      <c r="BX674" s="18"/>
      <c r="BY674" s="21"/>
    </row>
    <row r="675" spans="3:77" s="2" customFormat="1" x14ac:dyDescent="0.15">
      <c r="C675" s="2" t="s">
        <v>462</v>
      </c>
      <c r="J675" s="4"/>
      <c r="AW675" s="2">
        <f t="shared" si="66"/>
        <v>0</v>
      </c>
      <c r="BM675" s="4"/>
      <c r="BO675" s="4">
        <f t="shared" si="67"/>
        <v>90</v>
      </c>
      <c r="BP675" s="4">
        <f t="shared" si="68"/>
        <v>90</v>
      </c>
      <c r="BQ675" s="3">
        <f t="shared" si="69"/>
        <v>90</v>
      </c>
      <c r="BS675" s="3"/>
      <c r="BT675" s="2">
        <v>1</v>
      </c>
      <c r="BU675" s="2" t="s">
        <v>74</v>
      </c>
      <c r="BV675" s="2" t="s">
        <v>463</v>
      </c>
      <c r="BX675" s="18"/>
      <c r="BY675" s="21"/>
    </row>
    <row r="676" spans="3:77" s="2" customFormat="1" x14ac:dyDescent="0.15">
      <c r="C676" s="2" t="s">
        <v>464</v>
      </c>
      <c r="J676" s="4"/>
      <c r="AW676" s="2">
        <f t="shared" si="66"/>
        <v>0</v>
      </c>
      <c r="BM676" s="4"/>
      <c r="BO676" s="4">
        <f t="shared" si="67"/>
        <v>90</v>
      </c>
      <c r="BP676" s="4">
        <f t="shared" si="68"/>
        <v>90</v>
      </c>
      <c r="BQ676" s="3">
        <f t="shared" si="69"/>
        <v>90</v>
      </c>
      <c r="BS676" s="3"/>
      <c r="BV676" s="2" t="s">
        <v>465</v>
      </c>
      <c r="BX676" s="18"/>
      <c r="BY676" s="21"/>
    </row>
    <row r="677" spans="3:77" s="2" customFormat="1" x14ac:dyDescent="0.15">
      <c r="C677" s="2" t="s">
        <v>466</v>
      </c>
      <c r="J677" s="4"/>
      <c r="AW677" s="2">
        <f t="shared" si="66"/>
        <v>0</v>
      </c>
      <c r="BM677" s="4"/>
      <c r="BO677" s="4">
        <f t="shared" si="67"/>
        <v>90</v>
      </c>
      <c r="BP677" s="4">
        <f t="shared" si="68"/>
        <v>90</v>
      </c>
      <c r="BQ677" s="3">
        <f t="shared" si="69"/>
        <v>90</v>
      </c>
      <c r="BS677" s="3"/>
      <c r="BV677" s="2" t="s">
        <v>456</v>
      </c>
      <c r="BX677" s="18"/>
      <c r="BY677" s="21"/>
    </row>
    <row r="678" spans="3:77" s="2" customFormat="1" x14ac:dyDescent="0.15">
      <c r="C678" s="2" t="s">
        <v>467</v>
      </c>
      <c r="J678" s="4"/>
      <c r="AW678" s="2">
        <f t="shared" si="66"/>
        <v>0</v>
      </c>
      <c r="BM678" s="4"/>
      <c r="BO678" s="4">
        <f t="shared" si="67"/>
        <v>90</v>
      </c>
      <c r="BP678" s="4">
        <f t="shared" si="68"/>
        <v>90</v>
      </c>
      <c r="BQ678" s="3">
        <f t="shared" si="69"/>
        <v>90</v>
      </c>
      <c r="BS678" s="3"/>
      <c r="BV678" s="2" t="s">
        <v>468</v>
      </c>
      <c r="BX678" s="18"/>
      <c r="BY678" s="21"/>
    </row>
    <row r="679" spans="3:77" s="2" customFormat="1" x14ac:dyDescent="0.15">
      <c r="C679" s="2" t="s">
        <v>469</v>
      </c>
      <c r="J679" s="4"/>
      <c r="AW679" s="2">
        <f t="shared" si="66"/>
        <v>0</v>
      </c>
      <c r="BM679" s="4"/>
      <c r="BO679" s="4">
        <f t="shared" si="67"/>
        <v>90</v>
      </c>
      <c r="BP679" s="4">
        <f t="shared" si="68"/>
        <v>90</v>
      </c>
      <c r="BQ679" s="3">
        <f t="shared" si="69"/>
        <v>90</v>
      </c>
      <c r="BS679" s="3"/>
      <c r="BV679" s="2" t="s">
        <v>470</v>
      </c>
      <c r="BX679" s="18"/>
      <c r="BY679" s="21"/>
    </row>
    <row r="680" spans="3:77" s="2" customFormat="1" x14ac:dyDescent="0.15">
      <c r="C680" s="64" t="s">
        <v>472</v>
      </c>
      <c r="J680" s="4"/>
      <c r="AW680" s="2">
        <f t="shared" si="66"/>
        <v>0</v>
      </c>
      <c r="BM680" s="4"/>
      <c r="BO680" s="4">
        <f t="shared" si="67"/>
        <v>90</v>
      </c>
      <c r="BP680" s="4">
        <f t="shared" si="68"/>
        <v>90</v>
      </c>
      <c r="BQ680" s="3">
        <f t="shared" si="69"/>
        <v>90</v>
      </c>
      <c r="BS680" s="3"/>
      <c r="BV680" s="2" t="s">
        <v>473</v>
      </c>
      <c r="BX680" s="18"/>
      <c r="BY680" s="21"/>
    </row>
    <row r="681" spans="3:77" s="2" customFormat="1" x14ac:dyDescent="0.15">
      <c r="C681" s="64" t="s">
        <v>474</v>
      </c>
      <c r="J681" s="4"/>
      <c r="AW681" s="2">
        <f t="shared" si="66"/>
        <v>0</v>
      </c>
      <c r="BM681" s="4"/>
      <c r="BO681" s="4">
        <f t="shared" si="67"/>
        <v>90</v>
      </c>
      <c r="BP681" s="4">
        <f t="shared" si="68"/>
        <v>90</v>
      </c>
      <c r="BQ681" s="3">
        <f t="shared" si="69"/>
        <v>90</v>
      </c>
      <c r="BS681" s="3"/>
      <c r="BV681" s="2" t="s">
        <v>475</v>
      </c>
      <c r="BX681" s="18"/>
      <c r="BY681" s="21"/>
    </row>
    <row r="682" spans="3:77" s="2" customFormat="1" x14ac:dyDescent="0.15">
      <c r="C682" s="64" t="s">
        <v>476</v>
      </c>
      <c r="J682" s="4"/>
      <c r="AW682" s="2">
        <f t="shared" si="66"/>
        <v>0</v>
      </c>
      <c r="BM682" s="4"/>
      <c r="BO682" s="4">
        <f t="shared" si="67"/>
        <v>90</v>
      </c>
      <c r="BP682" s="4">
        <f t="shared" si="68"/>
        <v>90</v>
      </c>
      <c r="BQ682" s="3">
        <f t="shared" si="69"/>
        <v>90</v>
      </c>
      <c r="BS682" s="3"/>
      <c r="BV682" s="2" t="s">
        <v>477</v>
      </c>
      <c r="BX682" s="18"/>
      <c r="BY682" s="21"/>
    </row>
    <row r="683" spans="3:77" s="2" customFormat="1" x14ac:dyDescent="0.15">
      <c r="C683" s="64" t="s">
        <v>479</v>
      </c>
      <c r="J683" s="4"/>
      <c r="BM683" s="4"/>
      <c r="BO683" s="4">
        <f t="shared" si="67"/>
        <v>90</v>
      </c>
      <c r="BP683" s="4">
        <f t="shared" si="68"/>
        <v>90</v>
      </c>
      <c r="BQ683" s="3">
        <f t="shared" si="69"/>
        <v>90</v>
      </c>
      <c r="BS683" s="3"/>
      <c r="BV683" s="2" t="s">
        <v>480</v>
      </c>
      <c r="BX683" s="18"/>
      <c r="BY683" s="21"/>
    </row>
    <row r="684" spans="3:77" s="2" customFormat="1" x14ac:dyDescent="0.15">
      <c r="C684" s="64" t="s">
        <v>483</v>
      </c>
      <c r="J684" s="4"/>
      <c r="BM684" s="4"/>
      <c r="BO684" s="4">
        <f t="shared" si="67"/>
        <v>90</v>
      </c>
      <c r="BP684" s="4">
        <f t="shared" si="68"/>
        <v>90</v>
      </c>
      <c r="BQ684" s="3">
        <f t="shared" si="69"/>
        <v>90</v>
      </c>
      <c r="BS684" s="3"/>
      <c r="BV684" s="2" t="s">
        <v>484</v>
      </c>
      <c r="BX684" s="18"/>
      <c r="BY684" s="21"/>
    </row>
    <row r="685" spans="3:77" s="2" customFormat="1" x14ac:dyDescent="0.15">
      <c r="C685" s="64" t="s">
        <v>485</v>
      </c>
      <c r="J685" s="4"/>
      <c r="BM685" s="4"/>
      <c r="BO685" s="4">
        <f t="shared" si="67"/>
        <v>90</v>
      </c>
      <c r="BP685" s="4">
        <f t="shared" si="68"/>
        <v>90</v>
      </c>
      <c r="BQ685" s="3">
        <f t="shared" si="69"/>
        <v>90</v>
      </c>
      <c r="BS685" s="3"/>
      <c r="BV685" s="2" t="s">
        <v>124</v>
      </c>
      <c r="BX685" s="18"/>
      <c r="BY685" s="21"/>
    </row>
    <row r="686" spans="3:77" s="2" customFormat="1" x14ac:dyDescent="0.15">
      <c r="C686" s="64" t="s">
        <v>486</v>
      </c>
      <c r="J686" s="4"/>
      <c r="BM686" s="4"/>
      <c r="BO686" s="4">
        <f t="shared" si="67"/>
        <v>90</v>
      </c>
      <c r="BP686" s="4">
        <f t="shared" si="68"/>
        <v>90</v>
      </c>
      <c r="BQ686" s="3">
        <f t="shared" si="69"/>
        <v>90</v>
      </c>
      <c r="BS686" s="3"/>
      <c r="BV686" s="2" t="s">
        <v>487</v>
      </c>
      <c r="BX686" s="18"/>
      <c r="BY686" s="21"/>
    </row>
    <row r="687" spans="3:77" s="2" customFormat="1" x14ac:dyDescent="0.15">
      <c r="C687" s="64" t="s">
        <v>490</v>
      </c>
      <c r="J687" s="4"/>
      <c r="BM687" s="4"/>
      <c r="BO687" s="4">
        <f t="shared" si="67"/>
        <v>90</v>
      </c>
      <c r="BP687" s="4">
        <f t="shared" si="68"/>
        <v>90</v>
      </c>
      <c r="BQ687" s="3">
        <f t="shared" si="69"/>
        <v>90</v>
      </c>
      <c r="BS687" s="3"/>
      <c r="BV687" s="2" t="s">
        <v>492</v>
      </c>
      <c r="BX687" s="18"/>
      <c r="BY687" s="21"/>
    </row>
    <row r="688" spans="3:77" s="2" customFormat="1" x14ac:dyDescent="0.15">
      <c r="C688" s="64" t="s">
        <v>491</v>
      </c>
      <c r="J688" s="4"/>
      <c r="BM688" s="4"/>
      <c r="BO688" s="4">
        <f t="shared" si="67"/>
        <v>90</v>
      </c>
      <c r="BP688" s="4">
        <f t="shared" si="68"/>
        <v>90</v>
      </c>
      <c r="BQ688" s="3">
        <f t="shared" si="69"/>
        <v>90</v>
      </c>
      <c r="BS688" s="3"/>
      <c r="BV688" s="2" t="s">
        <v>124</v>
      </c>
      <c r="BX688" s="18"/>
      <c r="BY688" s="21"/>
    </row>
    <row r="689" spans="3:77" s="2" customFormat="1" x14ac:dyDescent="0.15">
      <c r="C689" s="64" t="s">
        <v>494</v>
      </c>
      <c r="D689" s="4">
        <v>42709</v>
      </c>
      <c r="E689" s="2">
        <v>1</v>
      </c>
      <c r="F689" s="4">
        <v>19261</v>
      </c>
      <c r="H689" s="2">
        <v>1</v>
      </c>
      <c r="I689" s="2">
        <v>1</v>
      </c>
      <c r="J689" s="4"/>
      <c r="U689" s="2">
        <v>1</v>
      </c>
      <c r="V689" s="2" t="s">
        <v>82</v>
      </c>
      <c r="W689" s="2">
        <v>1</v>
      </c>
      <c r="X689" s="2">
        <v>1</v>
      </c>
      <c r="Y689" s="2">
        <v>0</v>
      </c>
      <c r="Z689" s="2">
        <v>1</v>
      </c>
      <c r="AA689" s="2">
        <v>1</v>
      </c>
      <c r="AB689" s="2">
        <v>1</v>
      </c>
      <c r="AT689" s="2">
        <v>14.5</v>
      </c>
      <c r="AU689" s="2">
        <v>9700</v>
      </c>
      <c r="AV689" s="2">
        <v>61.1</v>
      </c>
      <c r="AX689" s="2">
        <v>4.0999999999999996</v>
      </c>
      <c r="BM689" s="4"/>
      <c r="BO689" s="4">
        <f t="shared" si="67"/>
        <v>42799</v>
      </c>
      <c r="BP689" s="4">
        <f t="shared" si="68"/>
        <v>42799</v>
      </c>
      <c r="BQ689" s="3">
        <f t="shared" si="69"/>
        <v>90</v>
      </c>
      <c r="BS689" s="3"/>
      <c r="BV689" s="2" t="s">
        <v>713</v>
      </c>
      <c r="BX689" s="18"/>
      <c r="BY689" s="21"/>
    </row>
    <row r="690" spans="3:77" s="2" customFormat="1" x14ac:dyDescent="0.15">
      <c r="C690" s="2">
        <v>100684145</v>
      </c>
      <c r="J690" s="4"/>
      <c r="BM690" s="4"/>
      <c r="BO690" s="4">
        <f t="shared" si="67"/>
        <v>90</v>
      </c>
      <c r="BP690" s="4">
        <f t="shared" si="68"/>
        <v>90</v>
      </c>
      <c r="BQ690" s="3">
        <f t="shared" si="69"/>
        <v>90</v>
      </c>
      <c r="BS690" s="3"/>
      <c r="BV690" s="2" t="s">
        <v>67</v>
      </c>
      <c r="BX690" s="18"/>
      <c r="BY690" s="21"/>
    </row>
    <row r="691" spans="3:77" s="2" customFormat="1" x14ac:dyDescent="0.15">
      <c r="C691" s="2">
        <v>100314943</v>
      </c>
      <c r="J691" s="4"/>
      <c r="BM691" s="4"/>
      <c r="BO691" s="4">
        <f t="shared" si="67"/>
        <v>90</v>
      </c>
      <c r="BP691" s="4">
        <f t="shared" si="68"/>
        <v>90</v>
      </c>
      <c r="BQ691" s="3">
        <f t="shared" si="69"/>
        <v>90</v>
      </c>
      <c r="BS691" s="3"/>
      <c r="BV691" s="2" t="s">
        <v>495</v>
      </c>
      <c r="BX691" s="18"/>
      <c r="BY691" s="21"/>
    </row>
    <row r="692" spans="3:77" s="2" customFormat="1" x14ac:dyDescent="0.15">
      <c r="C692" s="64" t="s">
        <v>496</v>
      </c>
      <c r="J692" s="4"/>
      <c r="BM692" s="4"/>
      <c r="BO692" s="4">
        <f t="shared" si="67"/>
        <v>90</v>
      </c>
      <c r="BP692" s="4">
        <f t="shared" si="68"/>
        <v>90</v>
      </c>
      <c r="BQ692" s="3">
        <f t="shared" si="69"/>
        <v>90</v>
      </c>
      <c r="BS692" s="3"/>
      <c r="BV692" s="2" t="s">
        <v>67</v>
      </c>
      <c r="BX692" s="18"/>
      <c r="BY692" s="21"/>
    </row>
    <row r="693" spans="3:77" s="2" customFormat="1" x14ac:dyDescent="0.15">
      <c r="C693" s="64" t="s">
        <v>497</v>
      </c>
      <c r="J693" s="4"/>
      <c r="BM693" s="4"/>
      <c r="BO693" s="4">
        <f t="shared" si="67"/>
        <v>90</v>
      </c>
      <c r="BP693" s="4">
        <f t="shared" si="68"/>
        <v>90</v>
      </c>
      <c r="BQ693" s="3">
        <f t="shared" si="69"/>
        <v>90</v>
      </c>
      <c r="BS693" s="3"/>
      <c r="BV693" s="2" t="s">
        <v>500</v>
      </c>
      <c r="BX693" s="18"/>
      <c r="BY693" s="21"/>
    </row>
    <row r="694" spans="3:77" s="2" customFormat="1" x14ac:dyDescent="0.15">
      <c r="C694" s="65" t="s">
        <v>498</v>
      </c>
      <c r="J694" s="4"/>
      <c r="BM694" s="4"/>
      <c r="BO694" s="4">
        <f t="shared" si="67"/>
        <v>90</v>
      </c>
      <c r="BP694" s="4">
        <f t="shared" si="68"/>
        <v>90</v>
      </c>
      <c r="BQ694" s="3">
        <f t="shared" si="69"/>
        <v>90</v>
      </c>
      <c r="BS694" s="3"/>
      <c r="BV694" s="2" t="s">
        <v>500</v>
      </c>
      <c r="BX694" s="18"/>
      <c r="BY694" s="21"/>
    </row>
    <row r="695" spans="3:77" s="2" customFormat="1" x14ac:dyDescent="0.15">
      <c r="C695" s="64" t="s">
        <v>499</v>
      </c>
      <c r="J695" s="4"/>
      <c r="BM695" s="4"/>
      <c r="BO695" s="4">
        <f t="shared" si="67"/>
        <v>90</v>
      </c>
      <c r="BP695" s="4">
        <f t="shared" si="68"/>
        <v>90</v>
      </c>
      <c r="BQ695" s="3">
        <f t="shared" si="69"/>
        <v>90</v>
      </c>
      <c r="BS695" s="3"/>
      <c r="BV695" s="2" t="s">
        <v>502</v>
      </c>
      <c r="BX695" s="18"/>
      <c r="BY695" s="21"/>
    </row>
    <row r="696" spans="3:77" s="2" customFormat="1" x14ac:dyDescent="0.15">
      <c r="C696" s="64" t="s">
        <v>506</v>
      </c>
      <c r="J696" s="4"/>
      <c r="BM696" s="4"/>
      <c r="BO696" s="4">
        <f t="shared" si="67"/>
        <v>90</v>
      </c>
      <c r="BP696" s="4">
        <f t="shared" si="68"/>
        <v>90</v>
      </c>
      <c r="BQ696" s="3">
        <f t="shared" si="69"/>
        <v>90</v>
      </c>
      <c r="BS696" s="3"/>
      <c r="BV696" s="2" t="s">
        <v>507</v>
      </c>
      <c r="BX696" s="18"/>
      <c r="BY696" s="21"/>
    </row>
    <row r="697" spans="3:77" s="2" customFormat="1" x14ac:dyDescent="0.15">
      <c r="C697" s="64" t="s">
        <v>511</v>
      </c>
      <c r="J697" s="4"/>
      <c r="BM697" s="4"/>
      <c r="BO697" s="4">
        <f t="shared" si="67"/>
        <v>90</v>
      </c>
      <c r="BP697" s="4">
        <f t="shared" si="68"/>
        <v>90</v>
      </c>
      <c r="BQ697" s="3">
        <f t="shared" si="69"/>
        <v>90</v>
      </c>
      <c r="BS697" s="3"/>
      <c r="BV697" s="2" t="s">
        <v>514</v>
      </c>
      <c r="BX697" s="18"/>
      <c r="BY697" s="21"/>
    </row>
    <row r="698" spans="3:77" s="2" customFormat="1" x14ac:dyDescent="0.15">
      <c r="C698" s="64" t="s">
        <v>512</v>
      </c>
      <c r="J698" s="4"/>
      <c r="BM698" s="4"/>
      <c r="BO698" s="4">
        <f t="shared" si="67"/>
        <v>90</v>
      </c>
      <c r="BP698" s="4">
        <f t="shared" si="68"/>
        <v>90</v>
      </c>
      <c r="BQ698" s="3">
        <f t="shared" si="69"/>
        <v>90</v>
      </c>
      <c r="BS698" s="3"/>
      <c r="BV698" s="2" t="s">
        <v>515</v>
      </c>
      <c r="BX698" s="18"/>
      <c r="BY698" s="21"/>
    </row>
    <row r="699" spans="3:77" s="2" customFormat="1" x14ac:dyDescent="0.15">
      <c r="C699" s="64" t="s">
        <v>513</v>
      </c>
      <c r="J699" s="4"/>
      <c r="BM699" s="4"/>
      <c r="BO699" s="4">
        <f t="shared" si="67"/>
        <v>90</v>
      </c>
      <c r="BP699" s="4">
        <f t="shared" si="68"/>
        <v>90</v>
      </c>
      <c r="BQ699" s="3">
        <f t="shared" si="69"/>
        <v>90</v>
      </c>
      <c r="BS699" s="3"/>
      <c r="BV699" s="2" t="s">
        <v>516</v>
      </c>
      <c r="BX699" s="18"/>
      <c r="BY699" s="21"/>
    </row>
    <row r="700" spans="3:77" s="2" customFormat="1" x14ac:dyDescent="0.15">
      <c r="C700" s="64" t="s">
        <v>517</v>
      </c>
      <c r="D700" s="4">
        <v>42720</v>
      </c>
      <c r="J700" s="4"/>
      <c r="BM700" s="4"/>
      <c r="BO700" s="4">
        <f t="shared" si="67"/>
        <v>42810</v>
      </c>
      <c r="BP700" s="4">
        <f t="shared" si="68"/>
        <v>42810</v>
      </c>
      <c r="BQ700" s="3">
        <f t="shared" si="69"/>
        <v>90</v>
      </c>
      <c r="BS700" s="3"/>
      <c r="BV700" s="2" t="s">
        <v>518</v>
      </c>
      <c r="BX700" s="18"/>
      <c r="BY700" s="21"/>
    </row>
    <row r="701" spans="3:77" s="2" customFormat="1" x14ac:dyDescent="0.15">
      <c r="C701" s="64" t="s">
        <v>521</v>
      </c>
      <c r="J701" s="4"/>
      <c r="BM701" s="4"/>
      <c r="BO701" s="4">
        <f t="shared" si="67"/>
        <v>90</v>
      </c>
      <c r="BP701" s="4">
        <f t="shared" si="68"/>
        <v>90</v>
      </c>
      <c r="BQ701" s="3">
        <f t="shared" si="69"/>
        <v>90</v>
      </c>
      <c r="BS701" s="3"/>
      <c r="BV701" s="2" t="s">
        <v>522</v>
      </c>
      <c r="BX701" s="18"/>
      <c r="BY701" s="21"/>
    </row>
    <row r="702" spans="3:77" s="2" customFormat="1" x14ac:dyDescent="0.15">
      <c r="C702" s="2">
        <v>39345924</v>
      </c>
      <c r="D702" s="4"/>
      <c r="J702" s="4"/>
      <c r="BM702" s="4"/>
      <c r="BO702" s="4">
        <f t="shared" si="67"/>
        <v>90</v>
      </c>
      <c r="BP702" s="4">
        <f t="shared" si="68"/>
        <v>90</v>
      </c>
      <c r="BQ702" s="3">
        <f t="shared" si="69"/>
        <v>90</v>
      </c>
      <c r="BS702" s="3"/>
      <c r="BV702" s="2" t="s">
        <v>67</v>
      </c>
      <c r="BX702" s="18"/>
      <c r="BY702" s="21"/>
    </row>
    <row r="703" spans="3:77" s="2" customFormat="1" x14ac:dyDescent="0.15">
      <c r="C703" s="64" t="s">
        <v>523</v>
      </c>
      <c r="D703" s="4"/>
      <c r="F703" s="4"/>
      <c r="J703" s="4"/>
      <c r="BM703" s="4"/>
      <c r="BO703" s="4">
        <f t="shared" si="67"/>
        <v>90</v>
      </c>
      <c r="BP703" s="4">
        <f t="shared" si="68"/>
        <v>90</v>
      </c>
      <c r="BQ703" s="3">
        <f t="shared" si="69"/>
        <v>90</v>
      </c>
      <c r="BS703" s="3"/>
      <c r="BV703" s="2" t="s">
        <v>524</v>
      </c>
      <c r="BX703" s="18"/>
      <c r="BY703" s="21"/>
    </row>
    <row r="704" spans="3:77" s="2" customFormat="1" x14ac:dyDescent="0.15">
      <c r="C704" s="64" t="s">
        <v>525</v>
      </c>
      <c r="J704" s="4"/>
      <c r="BM704" s="4"/>
      <c r="BO704" s="4">
        <f t="shared" si="67"/>
        <v>90</v>
      </c>
      <c r="BP704" s="4">
        <f t="shared" si="68"/>
        <v>90</v>
      </c>
      <c r="BQ704" s="3">
        <f t="shared" si="69"/>
        <v>90</v>
      </c>
      <c r="BS704" s="3"/>
      <c r="BV704" s="2" t="s">
        <v>526</v>
      </c>
      <c r="BX704" s="18"/>
      <c r="BY704" s="21"/>
    </row>
    <row r="705" spans="3:77" s="2" customFormat="1" x14ac:dyDescent="0.15">
      <c r="C705" s="64" t="s">
        <v>527</v>
      </c>
      <c r="J705" s="4"/>
      <c r="BM705" s="4"/>
      <c r="BO705" s="4">
        <f t="shared" si="67"/>
        <v>90</v>
      </c>
      <c r="BP705" s="4">
        <f t="shared" si="68"/>
        <v>90</v>
      </c>
      <c r="BQ705" s="3">
        <f t="shared" si="69"/>
        <v>90</v>
      </c>
      <c r="BS705" s="3"/>
      <c r="BV705" s="2" t="s">
        <v>530</v>
      </c>
      <c r="BX705" s="18"/>
      <c r="BY705" s="21"/>
    </row>
    <row r="706" spans="3:77" s="2" customFormat="1" x14ac:dyDescent="0.15">
      <c r="C706" s="64" t="s">
        <v>528</v>
      </c>
      <c r="J706" s="4"/>
      <c r="BM706" s="4"/>
      <c r="BO706" s="4">
        <f t="shared" si="67"/>
        <v>90</v>
      </c>
      <c r="BP706" s="4">
        <f t="shared" si="68"/>
        <v>90</v>
      </c>
      <c r="BQ706" s="3">
        <f t="shared" si="69"/>
        <v>90</v>
      </c>
      <c r="BS706" s="3"/>
      <c r="BV706" s="2" t="s">
        <v>67</v>
      </c>
      <c r="BX706" s="18"/>
      <c r="BY706" s="21"/>
    </row>
    <row r="707" spans="3:77" s="2" customFormat="1" x14ac:dyDescent="0.15">
      <c r="C707" s="64" t="s">
        <v>529</v>
      </c>
      <c r="J707" s="4"/>
      <c r="BM707" s="4"/>
      <c r="BO707" s="4">
        <f t="shared" si="67"/>
        <v>90</v>
      </c>
      <c r="BP707" s="4">
        <f t="shared" si="68"/>
        <v>90</v>
      </c>
      <c r="BQ707" s="3">
        <f t="shared" si="69"/>
        <v>90</v>
      </c>
      <c r="BS707" s="3"/>
      <c r="BV707" s="2" t="s">
        <v>531</v>
      </c>
      <c r="BX707" s="18"/>
      <c r="BY707" s="21"/>
    </row>
    <row r="708" spans="3:77" s="2" customFormat="1" x14ac:dyDescent="0.15">
      <c r="C708" s="64" t="s">
        <v>532</v>
      </c>
      <c r="D708" s="4"/>
      <c r="G708" s="2">
        <f>(D708-F708)/365</f>
        <v>0</v>
      </c>
      <c r="J708" s="4"/>
      <c r="BM708" s="4"/>
      <c r="BO708" s="4">
        <f t="shared" si="67"/>
        <v>90</v>
      </c>
      <c r="BP708" s="4">
        <f t="shared" si="68"/>
        <v>90</v>
      </c>
      <c r="BQ708" s="3">
        <f t="shared" si="69"/>
        <v>90</v>
      </c>
      <c r="BS708" s="3"/>
      <c r="BV708" s="2" t="s">
        <v>534</v>
      </c>
      <c r="BX708" s="18"/>
      <c r="BY708" s="21"/>
    </row>
    <row r="709" spans="3:77" s="2" customFormat="1" x14ac:dyDescent="0.15">
      <c r="C709" s="64" t="s">
        <v>533</v>
      </c>
      <c r="D709" s="4">
        <v>42738</v>
      </c>
      <c r="E709" s="2">
        <v>1</v>
      </c>
      <c r="F709" s="4">
        <v>30760</v>
      </c>
      <c r="G709" s="2">
        <f>(D709-F709)/365</f>
        <v>32.816438356164383</v>
      </c>
      <c r="H709" s="2">
        <v>0</v>
      </c>
      <c r="I709" s="2">
        <v>2</v>
      </c>
      <c r="J709" s="4">
        <v>38718</v>
      </c>
      <c r="K709" s="2">
        <f>(D709-J709)/365</f>
        <v>11.013698630136986</v>
      </c>
      <c r="L709" s="2">
        <v>1</v>
      </c>
      <c r="M709" s="2">
        <v>3</v>
      </c>
      <c r="N709" s="2">
        <v>1</v>
      </c>
      <c r="O709" s="2">
        <v>1</v>
      </c>
      <c r="P709" s="2">
        <v>1</v>
      </c>
      <c r="Q709" s="2">
        <v>1</v>
      </c>
      <c r="T709" s="2">
        <v>1</v>
      </c>
      <c r="BM709" s="4"/>
      <c r="BO709" s="4">
        <f t="shared" si="67"/>
        <v>42828</v>
      </c>
      <c r="BP709" s="4">
        <f t="shared" si="68"/>
        <v>42828</v>
      </c>
      <c r="BQ709" s="3">
        <f t="shared" si="69"/>
        <v>90</v>
      </c>
      <c r="BS709" s="3"/>
      <c r="BV709" s="2" t="s">
        <v>535</v>
      </c>
      <c r="BX709" s="18"/>
      <c r="BY709" s="21"/>
    </row>
    <row r="710" spans="3:77" s="2" customFormat="1" x14ac:dyDescent="0.15">
      <c r="C710" s="64" t="s">
        <v>536</v>
      </c>
      <c r="D710" s="4">
        <v>42742</v>
      </c>
      <c r="E710" s="2">
        <v>1</v>
      </c>
      <c r="F710" s="4">
        <v>32163</v>
      </c>
      <c r="G710" s="2">
        <f>(D710-F710)/365</f>
        <v>28.983561643835618</v>
      </c>
      <c r="H710" s="2">
        <v>1</v>
      </c>
      <c r="I710" s="2">
        <v>0</v>
      </c>
      <c r="J710" s="4">
        <v>39083</v>
      </c>
      <c r="K710" s="2">
        <f>(D710-J710)/365</f>
        <v>10.024657534246575</v>
      </c>
      <c r="L710" s="2">
        <v>1</v>
      </c>
      <c r="M710" s="2">
        <v>1</v>
      </c>
      <c r="N710" s="2">
        <v>1</v>
      </c>
      <c r="O710" s="2">
        <v>0</v>
      </c>
      <c r="P710" s="2">
        <v>1</v>
      </c>
      <c r="Q710" s="2">
        <v>1</v>
      </c>
      <c r="T710" s="2">
        <v>1</v>
      </c>
      <c r="BM710" s="4"/>
      <c r="BO710" s="4">
        <f t="shared" si="67"/>
        <v>42832</v>
      </c>
      <c r="BP710" s="4">
        <f t="shared" si="68"/>
        <v>42832</v>
      </c>
      <c r="BQ710" s="3">
        <f t="shared" si="69"/>
        <v>90</v>
      </c>
      <c r="BS710" s="3"/>
      <c r="BV710" s="2" t="s">
        <v>537</v>
      </c>
      <c r="BX710" s="18"/>
      <c r="BY710" s="21"/>
    </row>
    <row r="711" spans="3:77" s="2" customFormat="1" x14ac:dyDescent="0.15">
      <c r="C711" s="64" t="s">
        <v>541</v>
      </c>
      <c r="J711" s="4"/>
      <c r="BM711" s="4"/>
      <c r="BO711" s="4">
        <f t="shared" si="67"/>
        <v>90</v>
      </c>
      <c r="BP711" s="4">
        <f t="shared" si="68"/>
        <v>90</v>
      </c>
      <c r="BQ711" s="3">
        <f t="shared" si="69"/>
        <v>90</v>
      </c>
      <c r="BS711" s="3"/>
      <c r="BV711" s="2" t="s">
        <v>543</v>
      </c>
      <c r="BX711" s="18"/>
      <c r="BY711" s="21"/>
    </row>
    <row r="712" spans="3:77" s="2" customFormat="1" x14ac:dyDescent="0.15">
      <c r="C712" s="64" t="s">
        <v>542</v>
      </c>
      <c r="J712" s="4"/>
      <c r="BM712" s="4"/>
      <c r="BO712" s="4">
        <f t="shared" si="67"/>
        <v>90</v>
      </c>
      <c r="BP712" s="4">
        <f t="shared" si="68"/>
        <v>90</v>
      </c>
      <c r="BQ712" s="3">
        <f t="shared" si="69"/>
        <v>90</v>
      </c>
      <c r="BS712" s="3"/>
      <c r="BV712" s="2" t="s">
        <v>544</v>
      </c>
      <c r="BX712" s="18"/>
      <c r="BY712" s="21"/>
    </row>
    <row r="713" spans="3:77" s="2" customFormat="1" x14ac:dyDescent="0.15">
      <c r="C713" s="64" t="s">
        <v>545</v>
      </c>
      <c r="G713" s="2">
        <f>(D713-F713)/365</f>
        <v>0</v>
      </c>
      <c r="J713" s="4"/>
      <c r="BM713" s="4"/>
      <c r="BO713" s="4">
        <f t="shared" si="67"/>
        <v>90</v>
      </c>
      <c r="BP713" s="4">
        <f t="shared" si="68"/>
        <v>90</v>
      </c>
      <c r="BQ713" s="3">
        <f t="shared" si="69"/>
        <v>90</v>
      </c>
      <c r="BS713" s="3"/>
      <c r="BV713" s="2" t="s">
        <v>546</v>
      </c>
      <c r="BX713" s="18"/>
      <c r="BY713" s="21"/>
    </row>
    <row r="714" spans="3:77" s="2" customFormat="1" x14ac:dyDescent="0.15">
      <c r="C714" s="64" t="s">
        <v>547</v>
      </c>
      <c r="G714" s="2">
        <f>(D714-F714)/365</f>
        <v>0</v>
      </c>
      <c r="J714" s="4"/>
      <c r="BM714" s="4"/>
      <c r="BO714" s="4">
        <f t="shared" si="67"/>
        <v>90</v>
      </c>
      <c r="BP714" s="4">
        <f t="shared" si="68"/>
        <v>90</v>
      </c>
      <c r="BQ714" s="3">
        <f t="shared" si="69"/>
        <v>90</v>
      </c>
      <c r="BS714" s="3"/>
      <c r="BV714" s="2" t="s">
        <v>81</v>
      </c>
      <c r="BX714" s="18"/>
      <c r="BY714" s="21"/>
    </row>
    <row r="715" spans="3:77" s="2" customFormat="1" x14ac:dyDescent="0.15">
      <c r="C715" s="64" t="s">
        <v>548</v>
      </c>
      <c r="D715" s="4">
        <v>42748</v>
      </c>
      <c r="E715" s="2">
        <v>3</v>
      </c>
      <c r="F715" s="4">
        <v>22943</v>
      </c>
      <c r="G715" s="2">
        <f>(D715-F715)/365</f>
        <v>54.260273972602739</v>
      </c>
      <c r="H715" s="2">
        <v>1</v>
      </c>
      <c r="I715" s="2">
        <v>0</v>
      </c>
      <c r="J715" s="4">
        <v>37622</v>
      </c>
      <c r="K715" s="2">
        <f>(D715-J715)/365</f>
        <v>14.043835616438356</v>
      </c>
      <c r="L715" s="2">
        <v>2</v>
      </c>
      <c r="S715" s="2">
        <v>2</v>
      </c>
      <c r="T715" s="2">
        <v>0</v>
      </c>
      <c r="U715" s="2">
        <v>3</v>
      </c>
      <c r="V715" s="2" t="s">
        <v>164</v>
      </c>
      <c r="W715" s="2">
        <v>0</v>
      </c>
      <c r="X715" s="2">
        <v>0</v>
      </c>
      <c r="Y715" s="2">
        <v>0</v>
      </c>
      <c r="Z715" s="2">
        <v>1</v>
      </c>
      <c r="AA715" s="2">
        <v>1</v>
      </c>
      <c r="AB715" s="2">
        <v>1</v>
      </c>
      <c r="AC715" s="2">
        <v>1</v>
      </c>
      <c r="AD715" s="2">
        <v>0</v>
      </c>
      <c r="AE715" s="2">
        <v>0</v>
      </c>
      <c r="AF715" s="2">
        <v>0</v>
      </c>
      <c r="AG715" s="2">
        <v>0</v>
      </c>
      <c r="AH715" s="2">
        <v>0</v>
      </c>
      <c r="AI715" s="2">
        <v>0</v>
      </c>
      <c r="AJ715" s="2">
        <v>0</v>
      </c>
      <c r="AK715" s="2">
        <v>0</v>
      </c>
      <c r="AL715" s="2">
        <v>0</v>
      </c>
      <c r="AM715" s="2">
        <v>0</v>
      </c>
      <c r="AN715" s="2">
        <v>0</v>
      </c>
      <c r="AO715" s="2">
        <v>0</v>
      </c>
      <c r="AP715" s="2">
        <v>0</v>
      </c>
      <c r="AQ715" s="2">
        <v>0</v>
      </c>
      <c r="AR715" s="2">
        <v>0</v>
      </c>
      <c r="AS715" s="2">
        <v>0</v>
      </c>
      <c r="BC715" s="2">
        <v>1</v>
      </c>
      <c r="BD715" s="2">
        <v>0</v>
      </c>
      <c r="BE715" s="2">
        <v>1</v>
      </c>
      <c r="BF715" s="2">
        <v>0</v>
      </c>
      <c r="BG715" s="2">
        <v>0</v>
      </c>
      <c r="BH715" s="2">
        <v>0</v>
      </c>
      <c r="BK715" s="2">
        <v>0</v>
      </c>
      <c r="BM715" s="4"/>
      <c r="BO715" s="4">
        <f t="shared" si="67"/>
        <v>42838</v>
      </c>
      <c r="BP715" s="4">
        <f t="shared" si="68"/>
        <v>42838</v>
      </c>
      <c r="BQ715" s="3">
        <f t="shared" si="69"/>
        <v>90</v>
      </c>
      <c r="BS715" s="3"/>
      <c r="BT715" s="2">
        <v>0</v>
      </c>
      <c r="BV715" s="2" t="s">
        <v>727</v>
      </c>
      <c r="BX715" s="18"/>
      <c r="BY715" s="21"/>
    </row>
    <row r="716" spans="3:77" s="2" customFormat="1" x14ac:dyDescent="0.15">
      <c r="C716" s="64" t="s">
        <v>549</v>
      </c>
      <c r="J716" s="4"/>
      <c r="BM716" s="4"/>
      <c r="BO716" s="4">
        <f t="shared" si="67"/>
        <v>90</v>
      </c>
      <c r="BP716" s="4">
        <f t="shared" si="68"/>
        <v>90</v>
      </c>
      <c r="BQ716" s="3">
        <f t="shared" si="69"/>
        <v>90</v>
      </c>
      <c r="BS716" s="3"/>
      <c r="BT716" s="2">
        <v>0</v>
      </c>
      <c r="BV716" s="2" t="s">
        <v>728</v>
      </c>
      <c r="BX716" s="18"/>
      <c r="BY716" s="21"/>
    </row>
    <row r="717" spans="3:77" s="2" customFormat="1" x14ac:dyDescent="0.15">
      <c r="C717" s="64" t="s">
        <v>551</v>
      </c>
      <c r="J717" s="4"/>
      <c r="BM717" s="4"/>
      <c r="BO717" s="4">
        <f t="shared" si="67"/>
        <v>90</v>
      </c>
      <c r="BP717" s="4">
        <f t="shared" si="68"/>
        <v>90</v>
      </c>
      <c r="BQ717" s="3">
        <f t="shared" si="69"/>
        <v>90</v>
      </c>
      <c r="BS717" s="3"/>
      <c r="BV717" s="2" t="s">
        <v>67</v>
      </c>
      <c r="BX717" s="18"/>
      <c r="BY717" s="21"/>
    </row>
    <row r="718" spans="3:77" s="2" customFormat="1" x14ac:dyDescent="0.15">
      <c r="C718" s="64" t="s">
        <v>552</v>
      </c>
      <c r="J718" s="4"/>
      <c r="BM718" s="4"/>
      <c r="BO718" s="4">
        <f t="shared" si="67"/>
        <v>90</v>
      </c>
      <c r="BP718" s="4">
        <f t="shared" si="68"/>
        <v>90</v>
      </c>
      <c r="BQ718" s="3">
        <f t="shared" si="69"/>
        <v>90</v>
      </c>
      <c r="BS718" s="3"/>
      <c r="BV718" s="2" t="s">
        <v>530</v>
      </c>
      <c r="BX718" s="18"/>
      <c r="BY718" s="21"/>
    </row>
    <row r="719" spans="3:77" s="2" customFormat="1" x14ac:dyDescent="0.15">
      <c r="C719" s="2">
        <v>31622396</v>
      </c>
      <c r="D719" s="4">
        <v>42757</v>
      </c>
      <c r="E719" s="2">
        <v>1</v>
      </c>
      <c r="F719" s="4">
        <v>17003</v>
      </c>
      <c r="G719" s="2">
        <f>(D719-F719)/365</f>
        <v>70.558904109589037</v>
      </c>
      <c r="H719" s="2">
        <v>1</v>
      </c>
      <c r="I719" s="2">
        <v>1</v>
      </c>
      <c r="J719" s="4">
        <v>35065</v>
      </c>
      <c r="K719" s="2">
        <f>(D719-J719)/365</f>
        <v>21.073972602739726</v>
      </c>
      <c r="L719" s="2">
        <v>1</v>
      </c>
      <c r="M719" s="2">
        <v>2</v>
      </c>
      <c r="N719" s="2">
        <v>1</v>
      </c>
      <c r="O719" s="2">
        <v>0</v>
      </c>
      <c r="P719" s="2">
        <v>1</v>
      </c>
      <c r="Q719" s="2">
        <v>1</v>
      </c>
      <c r="R719" s="2">
        <v>0</v>
      </c>
      <c r="T719" s="2">
        <v>1</v>
      </c>
      <c r="U719" s="2">
        <v>3</v>
      </c>
      <c r="V719" s="2" t="s">
        <v>293</v>
      </c>
      <c r="W719" s="2">
        <v>1</v>
      </c>
      <c r="Y719" s="2">
        <v>0</v>
      </c>
      <c r="Z719" s="2">
        <v>1</v>
      </c>
      <c r="AA719" s="2">
        <v>1</v>
      </c>
      <c r="AB719" s="2">
        <v>1</v>
      </c>
      <c r="AC719" s="2">
        <v>0</v>
      </c>
      <c r="AD719" s="2">
        <v>0</v>
      </c>
      <c r="AE719" s="2">
        <v>0</v>
      </c>
      <c r="AF719" s="2">
        <v>1</v>
      </c>
      <c r="AG719" s="2">
        <v>0</v>
      </c>
      <c r="AH719" s="2">
        <v>0</v>
      </c>
      <c r="AI719" s="2">
        <v>0</v>
      </c>
      <c r="AJ719" s="2">
        <v>0</v>
      </c>
      <c r="AK719" s="2">
        <v>0</v>
      </c>
      <c r="AL719" s="2">
        <v>0</v>
      </c>
      <c r="AM719" s="2">
        <v>0</v>
      </c>
      <c r="AN719" s="2">
        <v>0</v>
      </c>
      <c r="AO719" s="2">
        <v>0</v>
      </c>
      <c r="AP719" s="2">
        <v>0</v>
      </c>
      <c r="AQ719" s="2">
        <v>0</v>
      </c>
      <c r="AR719" s="2">
        <v>0</v>
      </c>
      <c r="AS719" s="2">
        <v>0</v>
      </c>
      <c r="AT719" s="2">
        <v>13.5</v>
      </c>
      <c r="AU719" s="2">
        <v>7100</v>
      </c>
      <c r="AV719" s="2">
        <v>54.3</v>
      </c>
      <c r="AW719" s="2">
        <f>(AV719*AU719)/100</f>
        <v>3855.3</v>
      </c>
      <c r="AX719" s="2">
        <v>2.7</v>
      </c>
      <c r="AY719" s="2">
        <v>2.5</v>
      </c>
      <c r="BM719" s="4"/>
      <c r="BO719" s="4">
        <f t="shared" si="67"/>
        <v>42847</v>
      </c>
      <c r="BP719" s="4">
        <f t="shared" si="68"/>
        <v>42847</v>
      </c>
      <c r="BQ719" s="3">
        <f t="shared" si="69"/>
        <v>90</v>
      </c>
      <c r="BS719" s="3"/>
      <c r="BT719" s="2">
        <v>0</v>
      </c>
      <c r="BV719" s="2" t="s">
        <v>729</v>
      </c>
      <c r="BX719" s="18"/>
      <c r="BY719" s="21"/>
    </row>
    <row r="720" spans="3:77" s="2" customFormat="1" x14ac:dyDescent="0.15">
      <c r="C720" s="64" t="s">
        <v>558</v>
      </c>
      <c r="J720" s="4"/>
      <c r="BM720" s="4"/>
      <c r="BO720" s="4">
        <f t="shared" si="67"/>
        <v>90</v>
      </c>
      <c r="BP720" s="4">
        <f t="shared" si="68"/>
        <v>90</v>
      </c>
      <c r="BQ720" s="3">
        <f t="shared" si="69"/>
        <v>90</v>
      </c>
      <c r="BS720" s="3"/>
      <c r="BV720" s="2" t="s">
        <v>559</v>
      </c>
      <c r="BX720" s="18"/>
      <c r="BY720" s="21"/>
    </row>
    <row r="721" spans="1:77" s="2" customFormat="1" x14ac:dyDescent="0.15">
      <c r="C721" s="64" t="s">
        <v>561</v>
      </c>
      <c r="J721" s="4"/>
      <c r="BM721" s="4"/>
      <c r="BO721" s="4">
        <f t="shared" si="67"/>
        <v>90</v>
      </c>
      <c r="BP721" s="4">
        <f t="shared" si="68"/>
        <v>90</v>
      </c>
      <c r="BQ721" s="3">
        <f t="shared" si="69"/>
        <v>90</v>
      </c>
      <c r="BS721" s="3"/>
      <c r="BV721" s="2" t="s">
        <v>500</v>
      </c>
      <c r="BX721" s="18"/>
      <c r="BY721" s="21"/>
    </row>
    <row r="722" spans="1:77" s="2" customFormat="1" x14ac:dyDescent="0.15">
      <c r="C722" s="64" t="s">
        <v>562</v>
      </c>
      <c r="J722" s="4"/>
      <c r="BM722" s="4"/>
      <c r="BO722" s="4">
        <f t="shared" si="67"/>
        <v>90</v>
      </c>
      <c r="BP722" s="4">
        <f t="shared" si="68"/>
        <v>90</v>
      </c>
      <c r="BQ722" s="3">
        <f t="shared" si="69"/>
        <v>90</v>
      </c>
      <c r="BS722" s="3"/>
      <c r="BV722" s="2" t="s">
        <v>210</v>
      </c>
      <c r="BX722" s="18"/>
      <c r="BY722" s="21"/>
    </row>
    <row r="723" spans="1:77" s="2" customFormat="1" x14ac:dyDescent="0.15">
      <c r="C723" s="2">
        <v>100362871</v>
      </c>
      <c r="D723" s="4">
        <v>42776</v>
      </c>
      <c r="E723" s="2">
        <v>1</v>
      </c>
      <c r="F723" s="4">
        <v>23458</v>
      </c>
      <c r="H723" s="2">
        <v>0</v>
      </c>
      <c r="I723" s="2">
        <v>0</v>
      </c>
      <c r="J723" s="4">
        <v>31048</v>
      </c>
      <c r="L723" s="2">
        <v>1</v>
      </c>
      <c r="M723" s="2">
        <v>3</v>
      </c>
      <c r="N723" s="2">
        <v>1</v>
      </c>
      <c r="O723" s="2">
        <v>1</v>
      </c>
      <c r="P723" s="2">
        <v>0</v>
      </c>
      <c r="Q723" s="2">
        <v>0</v>
      </c>
      <c r="R723" s="2">
        <v>1</v>
      </c>
      <c r="T723" s="2">
        <v>1</v>
      </c>
      <c r="U723" s="2">
        <v>1</v>
      </c>
      <c r="V723" s="2" t="s">
        <v>58</v>
      </c>
      <c r="W723" s="2">
        <v>1</v>
      </c>
      <c r="X723" s="2">
        <v>2</v>
      </c>
      <c r="Y723" s="2">
        <v>1</v>
      </c>
      <c r="Z723" s="2">
        <v>0</v>
      </c>
      <c r="AA723" s="2">
        <v>0</v>
      </c>
      <c r="AB723" s="2">
        <v>0</v>
      </c>
      <c r="BM723" s="4"/>
      <c r="BO723" s="4">
        <f t="shared" si="67"/>
        <v>42866</v>
      </c>
      <c r="BP723" s="4">
        <f t="shared" si="68"/>
        <v>42866</v>
      </c>
      <c r="BQ723" s="3">
        <f t="shared" si="69"/>
        <v>90</v>
      </c>
      <c r="BS723" s="3"/>
      <c r="BV723" s="2" t="s">
        <v>736</v>
      </c>
      <c r="BX723" s="18"/>
      <c r="BY723" s="21"/>
    </row>
    <row r="724" spans="1:77" s="2" customFormat="1" x14ac:dyDescent="0.15">
      <c r="C724" s="64" t="s">
        <v>563</v>
      </c>
      <c r="J724" s="4"/>
      <c r="BM724" s="4"/>
      <c r="BO724" s="4">
        <f t="shared" si="67"/>
        <v>90</v>
      </c>
      <c r="BP724" s="4">
        <f t="shared" si="68"/>
        <v>90</v>
      </c>
      <c r="BQ724" s="3">
        <f t="shared" si="69"/>
        <v>90</v>
      </c>
      <c r="BS724" s="3"/>
      <c r="BV724" s="2" t="s">
        <v>564</v>
      </c>
      <c r="BX724" s="18"/>
      <c r="BY724" s="21"/>
    </row>
    <row r="725" spans="1:77" s="2" customFormat="1" x14ac:dyDescent="0.15">
      <c r="C725" s="2">
        <v>100654209</v>
      </c>
      <c r="D725" s="4">
        <v>42781</v>
      </c>
      <c r="E725" s="2">
        <v>3</v>
      </c>
      <c r="J725" s="4"/>
      <c r="BM725" s="4"/>
      <c r="BO725" s="4">
        <f t="shared" si="67"/>
        <v>42871</v>
      </c>
      <c r="BP725" s="4">
        <f t="shared" si="68"/>
        <v>42871</v>
      </c>
      <c r="BQ725" s="3">
        <f t="shared" si="69"/>
        <v>90</v>
      </c>
      <c r="BS725" s="3"/>
      <c r="BV725" s="2" t="s">
        <v>572</v>
      </c>
      <c r="BX725" s="18"/>
      <c r="BY725" s="21"/>
    </row>
    <row r="726" spans="1:77" s="2" customFormat="1" x14ac:dyDescent="0.15">
      <c r="C726" s="64" t="s">
        <v>565</v>
      </c>
      <c r="J726" s="4"/>
      <c r="BM726" s="4"/>
      <c r="BO726" s="4">
        <f t="shared" si="67"/>
        <v>90</v>
      </c>
      <c r="BP726" s="4">
        <f t="shared" si="68"/>
        <v>90</v>
      </c>
      <c r="BQ726" s="3">
        <f t="shared" si="69"/>
        <v>90</v>
      </c>
      <c r="BS726" s="3"/>
      <c r="BV726" s="2" t="s">
        <v>522</v>
      </c>
      <c r="BX726" s="18"/>
      <c r="BY726" s="21"/>
    </row>
    <row r="727" spans="1:77" x14ac:dyDescent="0.15">
      <c r="A727" s="2"/>
      <c r="B727" s="2"/>
      <c r="C727" s="64" t="s">
        <v>566</v>
      </c>
      <c r="D727" s="2"/>
      <c r="E727" s="2"/>
      <c r="F727" s="2"/>
      <c r="G727" s="2"/>
      <c r="H727" s="2"/>
      <c r="I727" s="2"/>
      <c r="J727" s="4"/>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4"/>
      <c r="BN727" s="2"/>
      <c r="BO727" s="4">
        <f t="shared" si="67"/>
        <v>90</v>
      </c>
      <c r="BP727" s="4">
        <f t="shared" si="68"/>
        <v>90</v>
      </c>
      <c r="BQ727" s="3">
        <f t="shared" si="69"/>
        <v>90</v>
      </c>
      <c r="BR727" s="2"/>
      <c r="BS727" s="3"/>
      <c r="BT727" s="2"/>
      <c r="BU727" s="2"/>
      <c r="BV727" s="2" t="s">
        <v>571</v>
      </c>
    </row>
    <row r="728" spans="1:77" x14ac:dyDescent="0.15">
      <c r="A728" s="2"/>
      <c r="B728" s="2"/>
      <c r="C728" s="64" t="s">
        <v>567</v>
      </c>
      <c r="D728" s="2"/>
      <c r="E728" s="2"/>
      <c r="F728" s="2"/>
      <c r="G728" s="2"/>
      <c r="H728" s="2"/>
      <c r="I728" s="2"/>
      <c r="J728" s="4"/>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4"/>
      <c r="BN728" s="2"/>
      <c r="BO728" s="4">
        <f t="shared" si="67"/>
        <v>90</v>
      </c>
      <c r="BP728" s="4">
        <f t="shared" si="68"/>
        <v>90</v>
      </c>
      <c r="BQ728" s="3">
        <f t="shared" si="69"/>
        <v>90</v>
      </c>
      <c r="BR728" s="2"/>
      <c r="BS728" s="3"/>
      <c r="BT728" s="2"/>
      <c r="BU728" s="2"/>
      <c r="BV728" s="2" t="s">
        <v>124</v>
      </c>
    </row>
    <row r="729" spans="1:77" ht="14.25" customHeight="1" x14ac:dyDescent="0.15">
      <c r="A729" s="2"/>
      <c r="B729" s="2"/>
      <c r="C729" s="64" t="s">
        <v>568</v>
      </c>
      <c r="D729" s="4">
        <v>42781</v>
      </c>
      <c r="E729" s="2">
        <v>3</v>
      </c>
      <c r="F729" s="2"/>
      <c r="G729" s="2"/>
      <c r="H729" s="2"/>
      <c r="I729" s="2"/>
      <c r="J729" s="4"/>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4"/>
      <c r="BN729" s="2"/>
      <c r="BO729" s="4">
        <f t="shared" si="67"/>
        <v>42871</v>
      </c>
      <c r="BP729" s="4">
        <f t="shared" si="68"/>
        <v>42871</v>
      </c>
      <c r="BQ729" s="3">
        <f t="shared" si="69"/>
        <v>90</v>
      </c>
      <c r="BR729" s="2"/>
      <c r="BS729" s="3"/>
      <c r="BT729" s="2"/>
      <c r="BU729" s="2"/>
      <c r="BV729" s="2" t="s">
        <v>81</v>
      </c>
    </row>
    <row r="730" spans="1:77" x14ac:dyDescent="0.15">
      <c r="A730" s="2"/>
      <c r="B730" s="2"/>
      <c r="C730" s="64" t="s">
        <v>569</v>
      </c>
      <c r="D730" s="2"/>
      <c r="E730" s="2"/>
      <c r="F730" s="2"/>
      <c r="G730" s="2"/>
      <c r="H730" s="2"/>
      <c r="I730" s="2"/>
      <c r="J730" s="4"/>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4"/>
      <c r="BN730" s="2"/>
      <c r="BO730" s="4">
        <f t="shared" si="67"/>
        <v>90</v>
      </c>
      <c r="BP730" s="4">
        <f t="shared" si="68"/>
        <v>90</v>
      </c>
      <c r="BQ730" s="3">
        <f t="shared" si="69"/>
        <v>90</v>
      </c>
      <c r="BR730" s="2"/>
      <c r="BS730" s="3"/>
      <c r="BT730" s="2"/>
      <c r="BU730" s="2"/>
      <c r="BV730" s="2" t="s">
        <v>572</v>
      </c>
    </row>
    <row r="731" spans="1:77" ht="14.25" customHeight="1" x14ac:dyDescent="0.15">
      <c r="A731" s="2"/>
      <c r="B731" s="2"/>
      <c r="C731" s="64" t="s">
        <v>570</v>
      </c>
      <c r="D731" s="2"/>
      <c r="E731" s="2"/>
      <c r="F731" s="2"/>
      <c r="G731" s="2"/>
      <c r="H731" s="2"/>
      <c r="I731" s="2"/>
      <c r="J731" s="4"/>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4"/>
      <c r="BN731" s="2"/>
      <c r="BO731" s="4">
        <f t="shared" si="67"/>
        <v>90</v>
      </c>
      <c r="BP731" s="4">
        <f t="shared" si="68"/>
        <v>90</v>
      </c>
      <c r="BQ731" s="3">
        <f t="shared" si="69"/>
        <v>90</v>
      </c>
      <c r="BR731" s="2"/>
      <c r="BS731" s="3"/>
      <c r="BT731" s="2"/>
      <c r="BU731" s="2"/>
      <c r="BV731" s="2" t="s">
        <v>574</v>
      </c>
    </row>
    <row r="732" spans="1:77" x14ac:dyDescent="0.15">
      <c r="A732" s="2"/>
      <c r="B732" s="2"/>
      <c r="C732" s="64" t="s">
        <v>575</v>
      </c>
      <c r="D732" s="2"/>
      <c r="E732" s="2"/>
      <c r="F732" s="2"/>
      <c r="G732" s="2"/>
      <c r="H732" s="2"/>
      <c r="I732" s="2"/>
      <c r="J732" s="4"/>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4"/>
      <c r="BN732" s="2"/>
      <c r="BO732" s="4">
        <f t="shared" si="67"/>
        <v>90</v>
      </c>
      <c r="BP732" s="4">
        <f t="shared" si="68"/>
        <v>90</v>
      </c>
      <c r="BQ732" s="3">
        <f t="shared" si="69"/>
        <v>90</v>
      </c>
      <c r="BR732" s="2"/>
      <c r="BS732" s="3"/>
      <c r="BT732" s="2"/>
      <c r="BU732" s="2"/>
      <c r="BV732" s="2" t="s">
        <v>576</v>
      </c>
    </row>
    <row r="733" spans="1:77" x14ac:dyDescent="0.15">
      <c r="A733" s="2"/>
      <c r="B733" s="2"/>
      <c r="C733" s="64" t="s">
        <v>578</v>
      </c>
      <c r="D733" s="2"/>
      <c r="E733" s="2"/>
      <c r="F733" s="2"/>
      <c r="G733" s="2"/>
      <c r="H733" s="2"/>
      <c r="I733" s="2"/>
      <c r="J733" s="4"/>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4"/>
      <c r="BN733" s="2"/>
      <c r="BO733" s="4">
        <f t="shared" si="67"/>
        <v>90</v>
      </c>
      <c r="BP733" s="4">
        <f t="shared" si="68"/>
        <v>90</v>
      </c>
      <c r="BQ733" s="3">
        <f t="shared" si="69"/>
        <v>90</v>
      </c>
      <c r="BR733" s="2"/>
      <c r="BS733" s="3"/>
      <c r="BT733" s="2"/>
      <c r="BU733" s="2"/>
      <c r="BV733" s="2" t="s">
        <v>580</v>
      </c>
    </row>
    <row r="734" spans="1:77" x14ac:dyDescent="0.15">
      <c r="A734" s="2"/>
      <c r="B734" s="2"/>
      <c r="C734" s="64" t="s">
        <v>579</v>
      </c>
      <c r="D734" s="4">
        <v>42788</v>
      </c>
      <c r="E734" s="2">
        <v>3</v>
      </c>
      <c r="F734" s="4">
        <v>31710</v>
      </c>
      <c r="G734" s="2"/>
      <c r="H734" s="2">
        <v>1</v>
      </c>
      <c r="I734" s="2">
        <v>1</v>
      </c>
      <c r="J734" s="4"/>
      <c r="K734" s="2"/>
      <c r="L734" s="2"/>
      <c r="M734" s="2"/>
      <c r="N734" s="2"/>
      <c r="O734" s="2"/>
      <c r="P734" s="2"/>
      <c r="Q734" s="2"/>
      <c r="R734" s="2"/>
      <c r="S734" s="2"/>
      <c r="T734" s="2"/>
      <c r="U734" s="2"/>
      <c r="V734" s="2"/>
      <c r="W734" s="2">
        <v>1</v>
      </c>
      <c r="X734" s="2">
        <v>3</v>
      </c>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4"/>
      <c r="BN734" s="2"/>
      <c r="BO734" s="4">
        <f t="shared" si="67"/>
        <v>42878</v>
      </c>
      <c r="BP734" s="4">
        <f t="shared" si="68"/>
        <v>42878</v>
      </c>
      <c r="BQ734" s="3">
        <f t="shared" si="69"/>
        <v>90</v>
      </c>
      <c r="BR734" s="2"/>
      <c r="BS734" s="3"/>
      <c r="BT734" s="2"/>
      <c r="BU734" s="2"/>
      <c r="BV734" s="2" t="s">
        <v>742</v>
      </c>
    </row>
    <row r="735" spans="1:77" x14ac:dyDescent="0.15">
      <c r="A735" s="2"/>
      <c r="B735" s="2"/>
      <c r="C735" s="64" t="s">
        <v>581</v>
      </c>
      <c r="D735" s="2"/>
      <c r="E735" s="2"/>
      <c r="F735" s="2"/>
      <c r="G735" s="2"/>
      <c r="H735" s="2"/>
      <c r="I735" s="2"/>
      <c r="J735" s="4"/>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4"/>
      <c r="BN735" s="2"/>
      <c r="BO735" s="4">
        <f t="shared" si="67"/>
        <v>90</v>
      </c>
      <c r="BP735" s="4">
        <f t="shared" si="68"/>
        <v>90</v>
      </c>
      <c r="BQ735" s="3">
        <f t="shared" si="69"/>
        <v>90</v>
      </c>
      <c r="BR735" s="2"/>
      <c r="BS735" s="3"/>
      <c r="BT735" s="2"/>
      <c r="BU735" s="2"/>
      <c r="BV735" s="2" t="s">
        <v>582</v>
      </c>
    </row>
    <row r="736" spans="1:77" x14ac:dyDescent="0.15">
      <c r="A736" s="2"/>
      <c r="B736" s="2"/>
      <c r="C736" s="64" t="s">
        <v>583</v>
      </c>
      <c r="D736" s="2"/>
      <c r="E736" s="2"/>
      <c r="F736" s="2"/>
      <c r="G736" s="2"/>
      <c r="H736" s="2"/>
      <c r="I736" s="2"/>
      <c r="J736" s="4"/>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4"/>
      <c r="BN736" s="2"/>
      <c r="BO736" s="4">
        <f t="shared" si="67"/>
        <v>90</v>
      </c>
      <c r="BP736" s="4">
        <f t="shared" si="68"/>
        <v>90</v>
      </c>
      <c r="BQ736" s="3">
        <f t="shared" si="69"/>
        <v>90</v>
      </c>
      <c r="BR736" s="2"/>
      <c r="BS736" s="3"/>
      <c r="BT736" s="2"/>
      <c r="BU736" s="2"/>
      <c r="BV736" s="2" t="s">
        <v>585</v>
      </c>
    </row>
    <row r="737" spans="1:74" x14ac:dyDescent="0.15">
      <c r="A737" s="2"/>
      <c r="B737" s="2"/>
      <c r="C737" s="64" t="s">
        <v>584</v>
      </c>
      <c r="D737" s="2"/>
      <c r="E737" s="2"/>
      <c r="F737" s="2"/>
      <c r="G737" s="2"/>
      <c r="H737" s="2"/>
      <c r="I737" s="2"/>
      <c r="J737" s="4"/>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4"/>
      <c r="BN737" s="2"/>
      <c r="BO737" s="4">
        <f t="shared" ref="BO737:BO768" si="70">(D737+90)</f>
        <v>90</v>
      </c>
      <c r="BP737" s="4">
        <f t="shared" ref="BP737:BP768" si="71">(D737+90)</f>
        <v>90</v>
      </c>
      <c r="BQ737" s="3">
        <f t="shared" ref="BQ737:BQ768" si="72">(BP737-D737)</f>
        <v>90</v>
      </c>
      <c r="BR737" s="2"/>
      <c r="BS737" s="3"/>
      <c r="BT737" s="2"/>
      <c r="BU737" s="2"/>
      <c r="BV737" s="2" t="s">
        <v>586</v>
      </c>
    </row>
    <row r="738" spans="1:74" x14ac:dyDescent="0.15">
      <c r="A738" s="2"/>
      <c r="B738" s="2"/>
      <c r="C738" s="64" t="s">
        <v>587</v>
      </c>
      <c r="D738" s="2"/>
      <c r="E738" s="2"/>
      <c r="F738" s="2"/>
      <c r="G738" s="2"/>
      <c r="H738" s="2"/>
      <c r="I738" s="2"/>
      <c r="J738" s="4"/>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4"/>
      <c r="BN738" s="2"/>
      <c r="BO738" s="4">
        <f t="shared" si="70"/>
        <v>90</v>
      </c>
      <c r="BP738" s="4">
        <f t="shared" si="71"/>
        <v>90</v>
      </c>
      <c r="BQ738" s="3">
        <f t="shared" si="72"/>
        <v>90</v>
      </c>
      <c r="BR738" s="2"/>
      <c r="BS738" s="3"/>
      <c r="BT738" s="2"/>
      <c r="BU738" s="2"/>
      <c r="BV738" s="2" t="s">
        <v>589</v>
      </c>
    </row>
    <row r="739" spans="1:74" x14ac:dyDescent="0.15">
      <c r="A739" s="2"/>
      <c r="B739" s="2"/>
      <c r="C739" s="64" t="s">
        <v>588</v>
      </c>
      <c r="D739" s="2"/>
      <c r="E739" s="2"/>
      <c r="F739" s="2"/>
      <c r="G739" s="2"/>
      <c r="H739" s="2"/>
      <c r="I739" s="2"/>
      <c r="J739" s="4"/>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4"/>
      <c r="BN739" s="2"/>
      <c r="BO739" s="4">
        <f t="shared" si="70"/>
        <v>90</v>
      </c>
      <c r="BP739" s="4">
        <f t="shared" si="71"/>
        <v>90</v>
      </c>
      <c r="BQ739" s="3">
        <f t="shared" si="72"/>
        <v>90</v>
      </c>
      <c r="BR739" s="2"/>
      <c r="BS739" s="3"/>
      <c r="BT739" s="2"/>
      <c r="BU739" s="2"/>
      <c r="BV739" s="2" t="s">
        <v>140</v>
      </c>
    </row>
    <row r="740" spans="1:74" x14ac:dyDescent="0.15">
      <c r="A740" s="2"/>
      <c r="B740" s="2"/>
      <c r="C740" s="64" t="s">
        <v>591</v>
      </c>
      <c r="D740" s="2"/>
      <c r="E740" s="2"/>
      <c r="F740" s="2"/>
      <c r="G740" s="2"/>
      <c r="H740" s="2"/>
      <c r="I740" s="2"/>
      <c r="J740" s="4"/>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4"/>
      <c r="BN740" s="2"/>
      <c r="BO740" s="4">
        <f t="shared" si="70"/>
        <v>90</v>
      </c>
      <c r="BP740" s="4">
        <f t="shared" si="71"/>
        <v>90</v>
      </c>
      <c r="BQ740" s="3">
        <f t="shared" si="72"/>
        <v>90</v>
      </c>
      <c r="BR740" s="2"/>
      <c r="BS740" s="3"/>
      <c r="BT740" s="2"/>
      <c r="BU740" s="2"/>
      <c r="BV740" s="2" t="s">
        <v>96</v>
      </c>
    </row>
    <row r="741" spans="1:74" x14ac:dyDescent="0.15">
      <c r="A741" s="2"/>
      <c r="B741" s="2"/>
      <c r="C741" s="64" t="s">
        <v>593</v>
      </c>
      <c r="D741" s="2"/>
      <c r="E741" s="2"/>
      <c r="F741" s="2"/>
      <c r="G741" s="2"/>
      <c r="H741" s="2"/>
      <c r="I741" s="2"/>
      <c r="J741" s="4"/>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4"/>
      <c r="BN741" s="2"/>
      <c r="BO741" s="4">
        <f t="shared" si="70"/>
        <v>90</v>
      </c>
      <c r="BP741" s="4">
        <f t="shared" si="71"/>
        <v>90</v>
      </c>
      <c r="BQ741" s="3">
        <f t="shared" si="72"/>
        <v>90</v>
      </c>
      <c r="BR741" s="2"/>
      <c r="BS741" s="3"/>
      <c r="BT741" s="2"/>
      <c r="BU741" s="2"/>
      <c r="BV741" s="2" t="s">
        <v>599</v>
      </c>
    </row>
    <row r="742" spans="1:74" x14ac:dyDescent="0.15">
      <c r="A742" s="2"/>
      <c r="B742" s="2"/>
      <c r="C742" s="64" t="s">
        <v>594</v>
      </c>
      <c r="D742" s="2"/>
      <c r="E742" s="2"/>
      <c r="F742" s="2"/>
      <c r="G742" s="2"/>
      <c r="H742" s="2"/>
      <c r="I742" s="2"/>
      <c r="J742" s="4"/>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4"/>
      <c r="BN742" s="2"/>
      <c r="BO742" s="4">
        <f t="shared" si="70"/>
        <v>90</v>
      </c>
      <c r="BP742" s="4">
        <f t="shared" si="71"/>
        <v>90</v>
      </c>
      <c r="BQ742" s="3">
        <f t="shared" si="72"/>
        <v>90</v>
      </c>
      <c r="BR742" s="2"/>
      <c r="BS742" s="3"/>
      <c r="BT742" s="2"/>
      <c r="BU742" s="2"/>
      <c r="BV742" s="2" t="s">
        <v>310</v>
      </c>
    </row>
    <row r="743" spans="1:74" x14ac:dyDescent="0.15">
      <c r="A743" s="2"/>
      <c r="B743" s="2"/>
      <c r="C743" s="64" t="s">
        <v>595</v>
      </c>
      <c r="D743" s="2"/>
      <c r="E743" s="2"/>
      <c r="F743" s="2"/>
      <c r="G743" s="2"/>
      <c r="H743" s="2"/>
      <c r="I743" s="2"/>
      <c r="J743" s="4"/>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4"/>
      <c r="BN743" s="2"/>
      <c r="BO743" s="4">
        <f t="shared" si="70"/>
        <v>90</v>
      </c>
      <c r="BP743" s="4">
        <f t="shared" si="71"/>
        <v>90</v>
      </c>
      <c r="BQ743" s="3">
        <f t="shared" si="72"/>
        <v>90</v>
      </c>
      <c r="BR743" s="2"/>
      <c r="BS743" s="3"/>
      <c r="BT743" s="2"/>
      <c r="BU743" s="2"/>
      <c r="BV743" s="2" t="s">
        <v>600</v>
      </c>
    </row>
    <row r="744" spans="1:74" x14ac:dyDescent="0.15">
      <c r="A744" s="2"/>
      <c r="B744" s="2"/>
      <c r="C744" s="64" t="s">
        <v>596</v>
      </c>
      <c r="D744" s="2"/>
      <c r="E744" s="2"/>
      <c r="F744" s="2"/>
      <c r="G744" s="2"/>
      <c r="H744" s="2"/>
      <c r="I744" s="2"/>
      <c r="J744" s="4"/>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4"/>
      <c r="BN744" s="2"/>
      <c r="BO744" s="4">
        <f t="shared" si="70"/>
        <v>90</v>
      </c>
      <c r="BP744" s="4">
        <f t="shared" si="71"/>
        <v>90</v>
      </c>
      <c r="BQ744" s="3">
        <f t="shared" si="72"/>
        <v>90</v>
      </c>
      <c r="BR744" s="2"/>
      <c r="BS744" s="3"/>
      <c r="BT744" s="2"/>
      <c r="BU744" s="2"/>
      <c r="BV744" s="2" t="s">
        <v>601</v>
      </c>
    </row>
    <row r="745" spans="1:74" x14ac:dyDescent="0.15">
      <c r="A745" s="2"/>
      <c r="B745" s="2"/>
      <c r="C745" s="64" t="s">
        <v>597</v>
      </c>
      <c r="D745" s="2"/>
      <c r="E745" s="2"/>
      <c r="F745" s="2"/>
      <c r="G745" s="2"/>
      <c r="H745" s="2"/>
      <c r="I745" s="2"/>
      <c r="J745" s="4"/>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4"/>
      <c r="BN745" s="2"/>
      <c r="BO745" s="4">
        <f t="shared" si="70"/>
        <v>90</v>
      </c>
      <c r="BP745" s="4">
        <f t="shared" si="71"/>
        <v>90</v>
      </c>
      <c r="BQ745" s="3">
        <f t="shared" si="72"/>
        <v>90</v>
      </c>
      <c r="BR745" s="2"/>
      <c r="BS745" s="3"/>
      <c r="BT745" s="2"/>
      <c r="BU745" s="2"/>
      <c r="BV745" s="2" t="s">
        <v>602</v>
      </c>
    </row>
    <row r="746" spans="1:74" x14ac:dyDescent="0.15">
      <c r="A746" s="2"/>
      <c r="B746" s="2"/>
      <c r="C746" s="64" t="s">
        <v>598</v>
      </c>
      <c r="D746" s="2"/>
      <c r="E746" s="2"/>
      <c r="F746" s="2"/>
      <c r="G746" s="2"/>
      <c r="H746" s="2"/>
      <c r="I746" s="2"/>
      <c r="J746" s="4"/>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4"/>
      <c r="BN746" s="2"/>
      <c r="BO746" s="4">
        <f t="shared" si="70"/>
        <v>90</v>
      </c>
      <c r="BP746" s="4">
        <f t="shared" si="71"/>
        <v>90</v>
      </c>
      <c r="BQ746" s="3">
        <f t="shared" si="72"/>
        <v>90</v>
      </c>
      <c r="BR746" s="2"/>
      <c r="BS746" s="3"/>
      <c r="BT746" s="2"/>
      <c r="BU746" s="2"/>
      <c r="BV746" s="2" t="s">
        <v>603</v>
      </c>
    </row>
    <row r="747" spans="1:74" x14ac:dyDescent="0.15">
      <c r="A747" s="2"/>
      <c r="B747" s="2"/>
      <c r="C747" s="64" t="s">
        <v>604</v>
      </c>
      <c r="D747" s="2"/>
      <c r="E747" s="2"/>
      <c r="F747" s="2"/>
      <c r="G747" s="2"/>
      <c r="H747" s="2"/>
      <c r="I747" s="2"/>
      <c r="J747" s="4"/>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4"/>
      <c r="BN747" s="2"/>
      <c r="BO747" s="4">
        <f t="shared" si="70"/>
        <v>90</v>
      </c>
      <c r="BP747" s="4">
        <f t="shared" si="71"/>
        <v>90</v>
      </c>
      <c r="BQ747" s="3">
        <f t="shared" si="72"/>
        <v>90</v>
      </c>
      <c r="BR747" s="2"/>
      <c r="BS747" s="3"/>
      <c r="BT747" s="2"/>
      <c r="BU747" s="2"/>
      <c r="BV747" s="2" t="s">
        <v>606</v>
      </c>
    </row>
    <row r="748" spans="1:74" x14ac:dyDescent="0.15">
      <c r="A748" s="2"/>
      <c r="B748" s="2"/>
      <c r="C748" s="64" t="s">
        <v>605</v>
      </c>
      <c r="D748" s="2"/>
      <c r="E748" s="2"/>
      <c r="F748" s="2"/>
      <c r="G748" s="2"/>
      <c r="H748" s="2"/>
      <c r="I748" s="2"/>
      <c r="J748" s="4"/>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4"/>
      <c r="BN748" s="2"/>
      <c r="BO748" s="4">
        <f t="shared" si="70"/>
        <v>90</v>
      </c>
      <c r="BP748" s="4">
        <f t="shared" si="71"/>
        <v>90</v>
      </c>
      <c r="BQ748" s="3">
        <f t="shared" si="72"/>
        <v>90</v>
      </c>
      <c r="BR748" s="2"/>
      <c r="BS748" s="3"/>
      <c r="BT748" s="2"/>
      <c r="BU748" s="2"/>
      <c r="BV748" s="2" t="s">
        <v>607</v>
      </c>
    </row>
    <row r="749" spans="1:74" x14ac:dyDescent="0.15">
      <c r="A749" s="2"/>
      <c r="B749" s="2"/>
      <c r="C749" s="64" t="s">
        <v>608</v>
      </c>
      <c r="D749" s="2"/>
      <c r="E749" s="2"/>
      <c r="F749" s="2"/>
      <c r="G749" s="2"/>
      <c r="H749" s="2"/>
      <c r="I749" s="2"/>
      <c r="J749" s="4"/>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4"/>
      <c r="BN749" s="2"/>
      <c r="BO749" s="4">
        <f t="shared" si="70"/>
        <v>90</v>
      </c>
      <c r="BP749" s="4">
        <f t="shared" si="71"/>
        <v>90</v>
      </c>
      <c r="BQ749" s="3">
        <f t="shared" si="72"/>
        <v>90</v>
      </c>
      <c r="BR749" s="2"/>
      <c r="BS749" s="3"/>
      <c r="BT749" s="2"/>
      <c r="BU749" s="2"/>
      <c r="BV749" s="2" t="s">
        <v>609</v>
      </c>
    </row>
    <row r="750" spans="1:74" x14ac:dyDescent="0.15">
      <c r="A750" s="2"/>
      <c r="B750" s="2"/>
      <c r="C750" s="64" t="s">
        <v>610</v>
      </c>
      <c r="D750" s="2"/>
      <c r="E750" s="2"/>
      <c r="F750" s="2"/>
      <c r="G750" s="2"/>
      <c r="H750" s="2"/>
      <c r="I750" s="2"/>
      <c r="J750" s="4"/>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4"/>
      <c r="BN750" s="2"/>
      <c r="BO750" s="4">
        <f t="shared" si="70"/>
        <v>90</v>
      </c>
      <c r="BP750" s="4">
        <f t="shared" si="71"/>
        <v>90</v>
      </c>
      <c r="BQ750" s="3">
        <f t="shared" si="72"/>
        <v>90</v>
      </c>
      <c r="BR750" s="2"/>
      <c r="BS750" s="3"/>
      <c r="BT750" s="2"/>
      <c r="BU750" s="2"/>
      <c r="BV750" s="2" t="s">
        <v>612</v>
      </c>
    </row>
    <row r="751" spans="1:74" x14ac:dyDescent="0.15">
      <c r="A751" s="2"/>
      <c r="B751" s="2"/>
      <c r="C751" s="64" t="s">
        <v>611</v>
      </c>
      <c r="D751" s="2"/>
      <c r="E751" s="2"/>
      <c r="F751" s="2"/>
      <c r="G751" s="2"/>
      <c r="H751" s="2"/>
      <c r="I751" s="2"/>
      <c r="J751" s="4"/>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4"/>
      <c r="BN751" s="2"/>
      <c r="BO751" s="4">
        <f t="shared" si="70"/>
        <v>90</v>
      </c>
      <c r="BP751" s="4">
        <f t="shared" si="71"/>
        <v>90</v>
      </c>
      <c r="BQ751" s="3">
        <f t="shared" si="72"/>
        <v>90</v>
      </c>
      <c r="BR751" s="2"/>
      <c r="BS751" s="3"/>
      <c r="BT751" s="2"/>
      <c r="BU751" s="2"/>
      <c r="BV751" s="2" t="s">
        <v>614</v>
      </c>
    </row>
    <row r="752" spans="1:74" x14ac:dyDescent="0.15">
      <c r="A752" s="2"/>
      <c r="B752" s="2"/>
      <c r="C752" s="2">
        <v>35628617</v>
      </c>
      <c r="D752" s="4">
        <v>42832</v>
      </c>
      <c r="E752" s="2">
        <v>3</v>
      </c>
      <c r="F752" s="4">
        <v>23592</v>
      </c>
      <c r="G752" s="2"/>
      <c r="H752" s="2">
        <v>1</v>
      </c>
      <c r="I752" s="2">
        <v>0</v>
      </c>
      <c r="J752" s="4"/>
      <c r="K752" s="2"/>
      <c r="L752" s="2"/>
      <c r="M752" s="2"/>
      <c r="N752" s="2"/>
      <c r="O752" s="2"/>
      <c r="P752" s="2"/>
      <c r="Q752" s="2"/>
      <c r="R752" s="2"/>
      <c r="S752" s="2"/>
      <c r="T752" s="2"/>
      <c r="U752" s="2"/>
      <c r="V752" s="2"/>
      <c r="W752" s="2">
        <v>1</v>
      </c>
      <c r="X752" s="2">
        <v>1</v>
      </c>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4"/>
      <c r="BN752" s="2"/>
      <c r="BO752" s="4">
        <f t="shared" si="70"/>
        <v>42922</v>
      </c>
      <c r="BP752" s="4">
        <f t="shared" si="71"/>
        <v>42922</v>
      </c>
      <c r="BQ752" s="3">
        <f t="shared" si="72"/>
        <v>90</v>
      </c>
      <c r="BR752" s="2"/>
      <c r="BS752" s="3"/>
      <c r="BT752" s="2"/>
      <c r="BU752" s="2"/>
      <c r="BV752" s="2" t="s">
        <v>742</v>
      </c>
    </row>
    <row r="753" spans="1:74" x14ac:dyDescent="0.15">
      <c r="A753" s="2"/>
      <c r="B753" s="2"/>
      <c r="C753" s="2">
        <v>38984172</v>
      </c>
      <c r="D753" s="4">
        <v>42833</v>
      </c>
      <c r="E753" s="2">
        <v>1</v>
      </c>
      <c r="F753" s="4">
        <v>28999</v>
      </c>
      <c r="G753" s="2"/>
      <c r="H753" s="2">
        <v>0</v>
      </c>
      <c r="I753" s="2">
        <v>1</v>
      </c>
      <c r="J753" s="4">
        <v>41275</v>
      </c>
      <c r="K753" s="2"/>
      <c r="L753" s="2">
        <v>1</v>
      </c>
      <c r="M753" s="2">
        <v>2</v>
      </c>
      <c r="N753" s="2">
        <v>0</v>
      </c>
      <c r="O753" s="2">
        <v>0</v>
      </c>
      <c r="P753" s="2">
        <v>0</v>
      </c>
      <c r="Q753" s="2">
        <v>0</v>
      </c>
      <c r="R753" s="2">
        <v>0</v>
      </c>
      <c r="S753" s="2"/>
      <c r="T753" s="2">
        <v>1</v>
      </c>
      <c r="U753" s="2">
        <v>1</v>
      </c>
      <c r="V753" s="2" t="s">
        <v>89</v>
      </c>
      <c r="W753" s="2">
        <v>1</v>
      </c>
      <c r="X753" s="2">
        <v>1</v>
      </c>
      <c r="Y753" s="2">
        <v>0</v>
      </c>
      <c r="Z753" s="2">
        <v>1</v>
      </c>
      <c r="AA753" s="2">
        <v>1</v>
      </c>
      <c r="AB753" s="2">
        <v>1</v>
      </c>
      <c r="AC753" s="2">
        <v>0</v>
      </c>
      <c r="AD753" s="2">
        <v>0</v>
      </c>
      <c r="AE753" s="2">
        <v>0</v>
      </c>
      <c r="AF753" s="2">
        <v>0</v>
      </c>
      <c r="AG753" s="2">
        <v>0</v>
      </c>
      <c r="AH753" s="2">
        <v>0</v>
      </c>
      <c r="AI753" s="2">
        <v>0</v>
      </c>
      <c r="AJ753" s="2">
        <v>0</v>
      </c>
      <c r="AK753" s="2">
        <v>0</v>
      </c>
      <c r="AL753" s="2">
        <v>0</v>
      </c>
      <c r="AM753" s="2">
        <v>0</v>
      </c>
      <c r="AN753" s="2">
        <v>0</v>
      </c>
      <c r="AO753" s="2">
        <v>0</v>
      </c>
      <c r="AP753" s="2">
        <v>0</v>
      </c>
      <c r="AQ753" s="2">
        <v>0</v>
      </c>
      <c r="AR753" s="2">
        <v>0</v>
      </c>
      <c r="AS753" s="2">
        <v>0</v>
      </c>
      <c r="AT753" s="2">
        <v>14.6</v>
      </c>
      <c r="AU753" s="2">
        <v>9200</v>
      </c>
      <c r="AV753" s="2">
        <v>65.7</v>
      </c>
      <c r="AW753" s="2"/>
      <c r="AX753" s="2">
        <v>3.7</v>
      </c>
      <c r="AY753" s="2">
        <v>0.8</v>
      </c>
      <c r="AZ753" s="2">
        <v>81</v>
      </c>
      <c r="BA753" s="2"/>
      <c r="BB753" s="2"/>
      <c r="BC753" s="2">
        <v>0</v>
      </c>
      <c r="BD753" s="2">
        <v>0</v>
      </c>
      <c r="BE753" s="2">
        <v>0</v>
      </c>
      <c r="BF753" s="2">
        <v>0</v>
      </c>
      <c r="BG753" s="2">
        <v>0</v>
      </c>
      <c r="BH753" s="2">
        <v>0</v>
      </c>
      <c r="BI753" s="2"/>
      <c r="BJ753" s="2"/>
      <c r="BK753" s="2">
        <v>0</v>
      </c>
      <c r="BL753" s="2"/>
      <c r="BM753" s="4"/>
      <c r="BN753" s="4">
        <v>42832</v>
      </c>
      <c r="BO753" s="4">
        <f t="shared" si="70"/>
        <v>42923</v>
      </c>
      <c r="BP753" s="4">
        <f t="shared" si="71"/>
        <v>42923</v>
      </c>
      <c r="BQ753" s="3">
        <f t="shared" si="72"/>
        <v>90</v>
      </c>
      <c r="BR753" s="4">
        <v>42832</v>
      </c>
      <c r="BS753" s="3"/>
      <c r="BT753" s="2">
        <v>0</v>
      </c>
      <c r="BU753" s="2"/>
      <c r="BV753" s="2" t="s">
        <v>755</v>
      </c>
    </row>
    <row r="754" spans="1:74" x14ac:dyDescent="0.15">
      <c r="A754" s="2"/>
      <c r="B754" s="2"/>
      <c r="C754" s="64" t="s">
        <v>615</v>
      </c>
      <c r="D754" s="2"/>
      <c r="E754" s="2"/>
      <c r="F754" s="2"/>
      <c r="G754" s="2"/>
      <c r="H754" s="2"/>
      <c r="I754" s="2"/>
      <c r="J754" s="4"/>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4"/>
      <c r="BN754" s="2"/>
      <c r="BO754" s="4">
        <f t="shared" si="70"/>
        <v>90</v>
      </c>
      <c r="BP754" s="4">
        <f t="shared" si="71"/>
        <v>90</v>
      </c>
      <c r="BQ754" s="3">
        <f t="shared" si="72"/>
        <v>90</v>
      </c>
      <c r="BR754" s="2"/>
      <c r="BS754" s="3"/>
      <c r="BT754" s="2"/>
      <c r="BU754" s="2"/>
      <c r="BV754" s="2" t="s">
        <v>617</v>
      </c>
    </row>
    <row r="755" spans="1:74" x14ac:dyDescent="0.15">
      <c r="A755" s="2"/>
      <c r="B755" s="2"/>
      <c r="C755" s="64" t="s">
        <v>616</v>
      </c>
      <c r="D755" s="2"/>
      <c r="E755" s="2"/>
      <c r="F755" s="2"/>
      <c r="G755" s="2"/>
      <c r="H755" s="2"/>
      <c r="I755" s="2"/>
      <c r="J755" s="4"/>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4"/>
      <c r="BN755" s="2"/>
      <c r="BO755" s="4">
        <f t="shared" si="70"/>
        <v>90</v>
      </c>
      <c r="BP755" s="4">
        <f t="shared" si="71"/>
        <v>90</v>
      </c>
      <c r="BQ755" s="3">
        <f t="shared" si="72"/>
        <v>90</v>
      </c>
      <c r="BR755" s="2"/>
      <c r="BS755" s="3"/>
      <c r="BT755" s="2"/>
      <c r="BU755" s="2"/>
      <c r="BV755" s="2" t="s">
        <v>618</v>
      </c>
    </row>
    <row r="756" spans="1:74" x14ac:dyDescent="0.15">
      <c r="A756" s="2"/>
      <c r="B756" s="2"/>
      <c r="C756" s="64" t="s">
        <v>619</v>
      </c>
      <c r="D756" s="2"/>
      <c r="E756" s="2"/>
      <c r="F756" s="2"/>
      <c r="G756" s="2"/>
      <c r="H756" s="2"/>
      <c r="I756" s="2"/>
      <c r="J756" s="4"/>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4"/>
      <c r="BN756" s="2"/>
      <c r="BO756" s="4">
        <f t="shared" si="70"/>
        <v>90</v>
      </c>
      <c r="BP756" s="4">
        <f t="shared" si="71"/>
        <v>90</v>
      </c>
      <c r="BQ756" s="3">
        <f t="shared" si="72"/>
        <v>90</v>
      </c>
      <c r="BR756" s="2"/>
      <c r="BS756" s="3"/>
      <c r="BT756" s="2"/>
      <c r="BU756" s="2"/>
      <c r="BV756" s="2" t="s">
        <v>622</v>
      </c>
    </row>
    <row r="757" spans="1:74" x14ac:dyDescent="0.15">
      <c r="A757" s="2"/>
      <c r="B757" s="2"/>
      <c r="C757" s="64" t="s">
        <v>620</v>
      </c>
      <c r="D757" s="2"/>
      <c r="E757" s="2"/>
      <c r="F757" s="2"/>
      <c r="G757" s="2"/>
      <c r="H757" s="2"/>
      <c r="I757" s="2"/>
      <c r="J757" s="4"/>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4"/>
      <c r="BN757" s="2"/>
      <c r="BO757" s="4">
        <f t="shared" si="70"/>
        <v>90</v>
      </c>
      <c r="BP757" s="4">
        <f t="shared" si="71"/>
        <v>90</v>
      </c>
      <c r="BQ757" s="3">
        <f t="shared" si="72"/>
        <v>90</v>
      </c>
      <c r="BR757" s="2"/>
      <c r="BS757" s="3"/>
      <c r="BT757" s="2"/>
      <c r="BU757" s="2"/>
      <c r="BV757" s="2" t="s">
        <v>623</v>
      </c>
    </row>
    <row r="758" spans="1:74" x14ac:dyDescent="0.15">
      <c r="A758" s="2"/>
      <c r="B758" s="2"/>
      <c r="C758" s="64" t="s">
        <v>621</v>
      </c>
      <c r="D758" s="2"/>
      <c r="E758" s="2"/>
      <c r="F758" s="2"/>
      <c r="G758" s="2"/>
      <c r="H758" s="2"/>
      <c r="I758" s="2"/>
      <c r="J758" s="4"/>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4"/>
      <c r="BN758" s="2"/>
      <c r="BO758" s="4">
        <f t="shared" si="70"/>
        <v>90</v>
      </c>
      <c r="BP758" s="4">
        <f t="shared" si="71"/>
        <v>90</v>
      </c>
      <c r="BQ758" s="3">
        <f t="shared" si="72"/>
        <v>90</v>
      </c>
      <c r="BR758" s="2"/>
      <c r="BS758" s="3"/>
      <c r="BT758" s="2"/>
      <c r="BU758" s="2"/>
      <c r="BV758" s="2" t="s">
        <v>624</v>
      </c>
    </row>
    <row r="759" spans="1:74" x14ac:dyDescent="0.15">
      <c r="A759" s="2"/>
      <c r="B759" s="2"/>
      <c r="C759" s="64" t="s">
        <v>625</v>
      </c>
      <c r="D759" s="2"/>
      <c r="E759" s="2"/>
      <c r="F759" s="2"/>
      <c r="G759" s="2"/>
      <c r="H759" s="2"/>
      <c r="I759" s="2"/>
      <c r="J759" s="4"/>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4"/>
      <c r="BN759" s="2"/>
      <c r="BO759" s="4">
        <f t="shared" si="70"/>
        <v>90</v>
      </c>
      <c r="BP759" s="4">
        <f t="shared" si="71"/>
        <v>90</v>
      </c>
      <c r="BQ759" s="3">
        <f t="shared" si="72"/>
        <v>90</v>
      </c>
      <c r="BR759" s="2"/>
      <c r="BS759" s="3"/>
      <c r="BT759" s="2"/>
      <c r="BU759" s="2"/>
      <c r="BV759" s="2" t="s">
        <v>628</v>
      </c>
    </row>
    <row r="760" spans="1:74" x14ac:dyDescent="0.15">
      <c r="A760" s="2"/>
      <c r="B760" s="2"/>
      <c r="C760" s="64" t="s">
        <v>626</v>
      </c>
      <c r="D760" s="2"/>
      <c r="E760" s="2"/>
      <c r="F760" s="2"/>
      <c r="G760" s="2"/>
      <c r="H760" s="2"/>
      <c r="I760" s="2"/>
      <c r="J760" s="4"/>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4"/>
      <c r="BN760" s="2"/>
      <c r="BO760" s="4">
        <f t="shared" si="70"/>
        <v>90</v>
      </c>
      <c r="BP760" s="4">
        <f t="shared" si="71"/>
        <v>90</v>
      </c>
      <c r="BQ760" s="3">
        <f t="shared" si="72"/>
        <v>90</v>
      </c>
      <c r="BR760" s="2"/>
      <c r="BS760" s="3"/>
      <c r="BT760" s="2"/>
      <c r="BU760" s="2"/>
      <c r="BV760" s="2" t="s">
        <v>629</v>
      </c>
    </row>
    <row r="761" spans="1:74" x14ac:dyDescent="0.15">
      <c r="A761" s="2"/>
      <c r="B761" s="2"/>
      <c r="C761" s="64" t="s">
        <v>627</v>
      </c>
      <c r="D761" s="2"/>
      <c r="E761" s="2"/>
      <c r="F761" s="2"/>
      <c r="G761" s="2"/>
      <c r="H761" s="2"/>
      <c r="I761" s="2"/>
      <c r="J761" s="4"/>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4"/>
      <c r="BN761" s="2"/>
      <c r="BO761" s="4">
        <f t="shared" si="70"/>
        <v>90</v>
      </c>
      <c r="BP761" s="4">
        <f t="shared" si="71"/>
        <v>90</v>
      </c>
      <c r="BQ761" s="3">
        <f t="shared" si="72"/>
        <v>90</v>
      </c>
      <c r="BR761" s="2"/>
      <c r="BS761" s="3"/>
      <c r="BT761" s="2"/>
      <c r="BU761" s="2"/>
      <c r="BV761" s="2" t="s">
        <v>630</v>
      </c>
    </row>
    <row r="762" spans="1:74" x14ac:dyDescent="0.15">
      <c r="A762" s="2"/>
      <c r="B762" s="2"/>
      <c r="C762" s="64" t="s">
        <v>631</v>
      </c>
      <c r="D762" s="2"/>
      <c r="E762" s="2"/>
      <c r="F762" s="2"/>
      <c r="G762" s="2"/>
      <c r="H762" s="2"/>
      <c r="I762" s="2"/>
      <c r="J762" s="4"/>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4"/>
      <c r="BN762" s="2"/>
      <c r="BO762" s="4">
        <f t="shared" si="70"/>
        <v>90</v>
      </c>
      <c r="BP762" s="4">
        <f t="shared" si="71"/>
        <v>90</v>
      </c>
      <c r="BQ762" s="3">
        <f t="shared" si="72"/>
        <v>90</v>
      </c>
      <c r="BR762" s="2"/>
      <c r="BS762" s="3"/>
      <c r="BT762" s="2"/>
      <c r="BU762" s="2"/>
      <c r="BV762" s="2" t="s">
        <v>240</v>
      </c>
    </row>
    <row r="763" spans="1:74" x14ac:dyDescent="0.15">
      <c r="A763" s="2"/>
      <c r="B763" s="2"/>
      <c r="C763" s="64" t="s">
        <v>632</v>
      </c>
      <c r="D763" s="4">
        <v>42837</v>
      </c>
      <c r="E763" s="2">
        <v>3</v>
      </c>
      <c r="F763" s="2"/>
      <c r="G763" s="2"/>
      <c r="H763" s="2"/>
      <c r="I763" s="2"/>
      <c r="J763" s="4"/>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4"/>
      <c r="BN763" s="2"/>
      <c r="BO763" s="4">
        <f t="shared" si="70"/>
        <v>42927</v>
      </c>
      <c r="BP763" s="4">
        <f t="shared" si="71"/>
        <v>42927</v>
      </c>
      <c r="BQ763" s="3">
        <f t="shared" si="72"/>
        <v>90</v>
      </c>
      <c r="BR763" s="2"/>
      <c r="BS763" s="3"/>
      <c r="BT763" s="2"/>
      <c r="BU763" s="2"/>
      <c r="BV763" s="2" t="s">
        <v>636</v>
      </c>
    </row>
    <row r="764" spans="1:74" x14ac:dyDescent="0.15">
      <c r="A764" s="2"/>
      <c r="B764" s="2"/>
      <c r="C764" s="64" t="s">
        <v>633</v>
      </c>
      <c r="D764" s="4">
        <v>42832</v>
      </c>
      <c r="E764" s="2">
        <v>3</v>
      </c>
      <c r="F764" s="2"/>
      <c r="G764" s="2"/>
      <c r="H764" s="2"/>
      <c r="I764" s="2"/>
      <c r="J764" s="4"/>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4"/>
      <c r="BN764" s="2"/>
      <c r="BO764" s="4">
        <f t="shared" si="70"/>
        <v>42922</v>
      </c>
      <c r="BP764" s="4">
        <f t="shared" si="71"/>
        <v>42922</v>
      </c>
      <c r="BQ764" s="3">
        <f t="shared" si="72"/>
        <v>90</v>
      </c>
      <c r="BR764" s="2"/>
      <c r="BS764" s="3"/>
      <c r="BT764" s="2"/>
      <c r="BU764" s="2"/>
      <c r="BV764" s="2"/>
    </row>
    <row r="765" spans="1:74" x14ac:dyDescent="0.15">
      <c r="A765" s="2"/>
      <c r="B765" s="2"/>
      <c r="C765" s="64" t="s">
        <v>634</v>
      </c>
      <c r="D765" s="2"/>
      <c r="E765" s="2"/>
      <c r="F765" s="2"/>
      <c r="G765" s="2"/>
      <c r="H765" s="2"/>
      <c r="I765" s="2"/>
      <c r="J765" s="4"/>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4"/>
      <c r="BN765" s="2"/>
      <c r="BO765" s="4">
        <f t="shared" si="70"/>
        <v>90</v>
      </c>
      <c r="BP765" s="4">
        <f t="shared" si="71"/>
        <v>90</v>
      </c>
      <c r="BQ765" s="3">
        <f t="shared" si="72"/>
        <v>90</v>
      </c>
      <c r="BR765" s="2"/>
      <c r="BS765" s="3"/>
      <c r="BT765" s="2"/>
      <c r="BU765" s="2"/>
      <c r="BV765" s="2" t="s">
        <v>637</v>
      </c>
    </row>
    <row r="766" spans="1:74" x14ac:dyDescent="0.15">
      <c r="A766" s="2"/>
      <c r="B766" s="2"/>
      <c r="C766" s="64" t="s">
        <v>635</v>
      </c>
      <c r="D766" s="2"/>
      <c r="E766" s="2"/>
      <c r="F766" s="2"/>
      <c r="G766" s="2"/>
      <c r="H766" s="2"/>
      <c r="I766" s="2"/>
      <c r="J766" s="4"/>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4"/>
      <c r="BN766" s="2"/>
      <c r="BO766" s="4">
        <f t="shared" si="70"/>
        <v>90</v>
      </c>
      <c r="BP766" s="4">
        <f t="shared" si="71"/>
        <v>90</v>
      </c>
      <c r="BQ766" s="3">
        <f t="shared" si="72"/>
        <v>90</v>
      </c>
      <c r="BR766" s="2"/>
      <c r="BS766" s="3"/>
      <c r="BT766" s="2"/>
      <c r="BU766" s="2"/>
      <c r="BV766" s="2" t="s">
        <v>140</v>
      </c>
    </row>
    <row r="767" spans="1:74" x14ac:dyDescent="0.15">
      <c r="A767" s="2"/>
      <c r="B767" s="2"/>
      <c r="C767" s="64" t="s">
        <v>638</v>
      </c>
      <c r="D767" s="2"/>
      <c r="E767" s="2"/>
      <c r="F767" s="2"/>
      <c r="G767" s="2"/>
      <c r="H767" s="2"/>
      <c r="I767" s="2"/>
      <c r="J767" s="4"/>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4"/>
      <c r="BN767" s="2"/>
      <c r="BO767" s="4">
        <f t="shared" si="70"/>
        <v>90</v>
      </c>
      <c r="BP767" s="4">
        <f t="shared" si="71"/>
        <v>90</v>
      </c>
      <c r="BQ767" s="3">
        <f t="shared" si="72"/>
        <v>90</v>
      </c>
      <c r="BR767" s="2"/>
      <c r="BS767" s="3"/>
      <c r="BT767" s="2"/>
      <c r="BU767" s="2"/>
      <c r="BV767" s="2" t="s">
        <v>639</v>
      </c>
    </row>
    <row r="768" spans="1:74" x14ac:dyDescent="0.15">
      <c r="A768" s="2"/>
      <c r="B768" s="2"/>
      <c r="C768" s="64" t="s">
        <v>640</v>
      </c>
      <c r="D768" s="2"/>
      <c r="E768" s="2"/>
      <c r="F768" s="2"/>
      <c r="G768" s="2"/>
      <c r="H768" s="2"/>
      <c r="I768" s="2"/>
      <c r="J768" s="4"/>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4"/>
      <c r="BN768" s="2"/>
      <c r="BO768" s="4">
        <f t="shared" si="70"/>
        <v>90</v>
      </c>
      <c r="BP768" s="4">
        <f t="shared" si="71"/>
        <v>90</v>
      </c>
      <c r="BQ768" s="3">
        <f t="shared" si="72"/>
        <v>90</v>
      </c>
      <c r="BR768" s="2"/>
      <c r="BS768" s="3"/>
      <c r="BT768" s="2"/>
      <c r="BU768" s="2"/>
      <c r="BV768" s="2" t="s">
        <v>641</v>
      </c>
    </row>
    <row r="769" spans="1:1" x14ac:dyDescent="0.15">
      <c r="A769" s="14"/>
    </row>
  </sheetData>
  <conditionalFormatting sqref="C1:C443 C445:C762 C769:C1048576">
    <cfRule type="duplicateValues" dxfId="2" priority="9" stopIfTrue="1"/>
  </conditionalFormatting>
  <conditionalFormatting sqref="BX48">
    <cfRule type="duplicateValues" dxfId="1" priority="2" stopIfTrue="1"/>
  </conditionalFormatting>
  <conditionalFormatting sqref="BX55">
    <cfRule type="duplicateValues" dxfId="0" priority="1" stopIfTrue="1"/>
  </conditionalFormatting>
  <pageMargins left="0.7" right="0.7" top="0.75" bottom="0.75" header="0.3" footer="0.3"/>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Michigan Hospital and Health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Limsrivilai, Julajak</dc:creator>
  <cp:lastModifiedBy>Microsoft Office User</cp:lastModifiedBy>
  <dcterms:created xsi:type="dcterms:W3CDTF">2016-03-25T19:34:41Z</dcterms:created>
  <dcterms:modified xsi:type="dcterms:W3CDTF">2017-08-29T02:12:02Z</dcterms:modified>
</cp:coreProperties>
</file>